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แนบท้ายคำสั่งเลื่อนเมษา58" sheetId="1" r:id="rId1"/>
  </sheets>
  <externalReferences>
    <externalReference r:id="rId2"/>
    <externalReference r:id="rId3"/>
  </externalReferences>
  <definedNames>
    <definedName name="moveteacher">[1]รวม!$D$5:$AT$293</definedName>
    <definedName name="_xlnm.Print_Area" localSheetId="0">แนบท้ายคำสั่งเลื่อนเมษา58!$B$1:$L$684</definedName>
  </definedNames>
  <calcPr calcId="124519"/>
</workbook>
</file>

<file path=xl/calcChain.xml><?xml version="1.0" encoding="utf-8"?>
<calcChain xmlns="http://schemas.openxmlformats.org/spreadsheetml/2006/main">
  <c r="A677" i="1"/>
  <c r="A668"/>
  <c r="A659"/>
  <c r="A650"/>
  <c r="A641"/>
  <c r="A632"/>
  <c r="A623"/>
  <c r="A614"/>
  <c r="A605"/>
  <c r="A596"/>
  <c r="A587"/>
  <c r="A578"/>
  <c r="A569"/>
  <c r="A560"/>
  <c r="A551"/>
  <c r="A542"/>
  <c r="A533"/>
  <c r="A524"/>
  <c r="A515"/>
  <c r="A506"/>
  <c r="A497"/>
  <c r="A488"/>
  <c r="A479"/>
  <c r="A470"/>
  <c r="A461"/>
  <c r="A452"/>
  <c r="A443"/>
  <c r="A434"/>
  <c r="A425"/>
  <c r="A416"/>
  <c r="A407"/>
  <c r="A398"/>
  <c r="A389"/>
  <c r="A380"/>
  <c r="A371"/>
  <c r="A362"/>
  <c r="A353"/>
  <c r="A344"/>
  <c r="A335"/>
  <c r="A326"/>
  <c r="A317"/>
  <c r="A308"/>
  <c r="A299"/>
  <c r="A290"/>
  <c r="A281"/>
  <c r="A272"/>
  <c r="A263"/>
  <c r="A254"/>
  <c r="A245"/>
  <c r="A236"/>
  <c r="A227"/>
  <c r="A218"/>
  <c r="A209"/>
  <c r="A200"/>
  <c r="A191"/>
  <c r="A182"/>
  <c r="A173"/>
  <c r="A164"/>
  <c r="A155"/>
  <c r="A146"/>
  <c r="A137"/>
  <c r="A128"/>
  <c r="A119"/>
  <c r="A110"/>
  <c r="A101"/>
  <c r="A92"/>
  <c r="A83"/>
  <c r="A74"/>
  <c r="A65"/>
  <c r="A56"/>
  <c r="A47"/>
  <c r="A38"/>
  <c r="A29"/>
  <c r="A20"/>
  <c r="A11"/>
  <c r="A2"/>
  <c r="N691"/>
  <c r="M691"/>
  <c r="N682"/>
  <c r="M682"/>
  <c r="K682"/>
  <c r="J682"/>
  <c r="I682"/>
  <c r="H682"/>
  <c r="G682"/>
  <c r="F682"/>
  <c r="E682"/>
  <c r="D682"/>
  <c r="C682"/>
  <c r="N673"/>
  <c r="M673"/>
  <c r="K673"/>
  <c r="J673"/>
  <c r="I673"/>
  <c r="H673"/>
  <c r="G673"/>
  <c r="F673"/>
  <c r="E673"/>
  <c r="D673"/>
  <c r="C673"/>
  <c r="N664"/>
  <c r="M664"/>
  <c r="K664"/>
  <c r="J664"/>
  <c r="I664"/>
  <c r="H664"/>
  <c r="G664"/>
  <c r="F664"/>
  <c r="E664"/>
  <c r="D664"/>
  <c r="C664"/>
  <c r="N655"/>
  <c r="M655"/>
  <c r="K655"/>
  <c r="J655"/>
  <c r="I655"/>
  <c r="H655"/>
  <c r="G655"/>
  <c r="F655"/>
  <c r="E655"/>
  <c r="D655"/>
  <c r="C655"/>
  <c r="N646"/>
  <c r="M646"/>
  <c r="K646"/>
  <c r="J646"/>
  <c r="I646"/>
  <c r="H646"/>
  <c r="G646"/>
  <c r="F646"/>
  <c r="E646"/>
  <c r="D646"/>
  <c r="C646"/>
  <c r="N637"/>
  <c r="M637"/>
  <c r="K637"/>
  <c r="G637"/>
  <c r="F637"/>
  <c r="E637"/>
  <c r="D637"/>
  <c r="C637"/>
  <c r="N628"/>
  <c r="M628"/>
  <c r="K628"/>
  <c r="J628"/>
  <c r="I628"/>
  <c r="H628"/>
  <c r="G628"/>
  <c r="F628"/>
  <c r="E628"/>
  <c r="D628"/>
  <c r="C628"/>
  <c r="N619"/>
  <c r="M619"/>
  <c r="K619"/>
  <c r="J619"/>
  <c r="I619"/>
  <c r="H619"/>
  <c r="G619"/>
  <c r="F619"/>
  <c r="E619"/>
  <c r="D619"/>
  <c r="C619"/>
  <c r="N610"/>
  <c r="M610"/>
  <c r="K610"/>
  <c r="J610"/>
  <c r="I610"/>
  <c r="H610"/>
  <c r="G610"/>
  <c r="F610"/>
  <c r="E610"/>
  <c r="D610"/>
  <c r="C610"/>
  <c r="N601"/>
  <c r="M601"/>
  <c r="K601"/>
  <c r="J601"/>
  <c r="I601"/>
  <c r="H601"/>
  <c r="G601"/>
  <c r="F601"/>
  <c r="E601"/>
  <c r="D601"/>
  <c r="C601"/>
  <c r="N592"/>
  <c r="M592"/>
  <c r="K592"/>
  <c r="J592"/>
  <c r="I592"/>
  <c r="H592"/>
  <c r="G592"/>
  <c r="F592"/>
  <c r="E592"/>
  <c r="D592"/>
  <c r="C592"/>
  <c r="N583"/>
  <c r="M583"/>
  <c r="K583"/>
  <c r="J583"/>
  <c r="I583"/>
  <c r="H583"/>
  <c r="G583"/>
  <c r="F583"/>
  <c r="E583"/>
  <c r="D583"/>
  <c r="C583"/>
  <c r="N574"/>
  <c r="M574"/>
  <c r="K574"/>
  <c r="J574"/>
  <c r="I574"/>
  <c r="H574"/>
  <c r="G574"/>
  <c r="F574"/>
  <c r="E574"/>
  <c r="D574"/>
  <c r="C574"/>
  <c r="N565"/>
  <c r="M565"/>
  <c r="K565"/>
  <c r="J565"/>
  <c r="I565"/>
  <c r="H565"/>
  <c r="G565"/>
  <c r="F565"/>
  <c r="E565"/>
  <c r="D565"/>
  <c r="C565"/>
  <c r="N556"/>
  <c r="M556"/>
  <c r="K556"/>
  <c r="J556"/>
  <c r="I556"/>
  <c r="H556"/>
  <c r="G556"/>
  <c r="F556"/>
  <c r="E556"/>
  <c r="D556"/>
  <c r="C556"/>
  <c r="N547"/>
  <c r="M547"/>
  <c r="K547"/>
  <c r="J547"/>
  <c r="I547"/>
  <c r="H547"/>
  <c r="G547"/>
  <c r="F547"/>
  <c r="E547"/>
  <c r="D547"/>
  <c r="C547"/>
  <c r="N538"/>
  <c r="M538"/>
  <c r="K538"/>
  <c r="J538"/>
  <c r="I538"/>
  <c r="H538"/>
  <c r="G538"/>
  <c r="F538"/>
  <c r="E538"/>
  <c r="D538"/>
  <c r="C538"/>
  <c r="N529"/>
  <c r="M529"/>
  <c r="K529"/>
  <c r="J529"/>
  <c r="I529"/>
  <c r="H529"/>
  <c r="G529"/>
  <c r="F529"/>
  <c r="E529"/>
  <c r="D529"/>
  <c r="C529"/>
  <c r="N520"/>
  <c r="M520"/>
  <c r="K520"/>
  <c r="J520"/>
  <c r="I520"/>
  <c r="H520"/>
  <c r="G520"/>
  <c r="F520"/>
  <c r="E520"/>
  <c r="D520"/>
  <c r="C520"/>
  <c r="N511"/>
  <c r="M511"/>
  <c r="K511"/>
  <c r="J511"/>
  <c r="I511"/>
  <c r="H511"/>
  <c r="G511"/>
  <c r="F511"/>
  <c r="E511"/>
  <c r="D511"/>
  <c r="C511"/>
  <c r="N502"/>
  <c r="M502"/>
  <c r="K502"/>
  <c r="J502"/>
  <c r="I502"/>
  <c r="H502"/>
  <c r="G502"/>
  <c r="F502"/>
  <c r="E502"/>
  <c r="D502"/>
  <c r="C502"/>
  <c r="N493"/>
  <c r="M493"/>
  <c r="K493"/>
  <c r="J493"/>
  <c r="I493"/>
  <c r="H493"/>
  <c r="G493"/>
  <c r="F493"/>
  <c r="E493"/>
  <c r="D493"/>
  <c r="C493"/>
  <c r="N484"/>
  <c r="M484"/>
  <c r="K484"/>
  <c r="J484"/>
  <c r="I484"/>
  <c r="H484"/>
  <c r="G484"/>
  <c r="F484"/>
  <c r="E484"/>
  <c r="D484"/>
  <c r="C484"/>
  <c r="N475"/>
  <c r="M475"/>
  <c r="K475"/>
  <c r="J475"/>
  <c r="I475"/>
  <c r="H475"/>
  <c r="G475"/>
  <c r="F475"/>
  <c r="E475"/>
  <c r="D475"/>
  <c r="C475"/>
  <c r="N466"/>
  <c r="M466"/>
  <c r="K466"/>
  <c r="J466"/>
  <c r="I466"/>
  <c r="H466"/>
  <c r="G466"/>
  <c r="F466"/>
  <c r="E466"/>
  <c r="D466"/>
  <c r="C466"/>
  <c r="N457"/>
  <c r="M457"/>
  <c r="K457"/>
  <c r="J457"/>
  <c r="I457"/>
  <c r="H457"/>
  <c r="G457"/>
  <c r="F457"/>
  <c r="E457"/>
  <c r="D457"/>
  <c r="C457"/>
  <c r="N448"/>
  <c r="M448"/>
  <c r="K448"/>
  <c r="J448"/>
  <c r="I448"/>
  <c r="H448"/>
  <c r="G448"/>
  <c r="F448"/>
  <c r="E448"/>
  <c r="D448"/>
  <c r="C448"/>
  <c r="N439"/>
  <c r="M439"/>
  <c r="K439"/>
  <c r="J439"/>
  <c r="I439"/>
  <c r="H439"/>
  <c r="G439"/>
  <c r="F439"/>
  <c r="E439"/>
  <c r="D439"/>
  <c r="C439"/>
  <c r="N430"/>
  <c r="M430"/>
  <c r="K430"/>
  <c r="J430"/>
  <c r="I430"/>
  <c r="H430"/>
  <c r="G430"/>
  <c r="F430"/>
  <c r="E430"/>
  <c r="D430"/>
  <c r="C430"/>
  <c r="N421"/>
  <c r="M421"/>
  <c r="K421"/>
  <c r="J421"/>
  <c r="I421"/>
  <c r="H421"/>
  <c r="G421"/>
  <c r="F421"/>
  <c r="E421"/>
  <c r="D421"/>
  <c r="C421"/>
  <c r="N412"/>
  <c r="M412"/>
  <c r="K412"/>
  <c r="J412"/>
  <c r="I412"/>
  <c r="H412"/>
  <c r="G412"/>
  <c r="F412"/>
  <c r="E412"/>
  <c r="D412"/>
  <c r="C412"/>
  <c r="N403"/>
  <c r="M403"/>
  <c r="K403"/>
  <c r="J403"/>
  <c r="I403"/>
  <c r="H403"/>
  <c r="G403"/>
  <c r="F403"/>
  <c r="E403"/>
  <c r="D403"/>
  <c r="C403"/>
  <c r="N394"/>
  <c r="M394"/>
  <c r="K394"/>
  <c r="J394"/>
  <c r="I394"/>
  <c r="H394"/>
  <c r="G394"/>
  <c r="F394"/>
  <c r="E394"/>
  <c r="D394"/>
  <c r="C394"/>
  <c r="N385"/>
  <c r="M385"/>
  <c r="K385"/>
  <c r="J385"/>
  <c r="I385"/>
  <c r="H385"/>
  <c r="G385"/>
  <c r="F385"/>
  <c r="E385"/>
  <c r="D385"/>
  <c r="C385"/>
  <c r="N376"/>
  <c r="M376"/>
  <c r="K376"/>
  <c r="J376"/>
  <c r="I376"/>
  <c r="H376"/>
  <c r="G376"/>
  <c r="F376"/>
  <c r="E376"/>
  <c r="D376"/>
  <c r="C376"/>
  <c r="N367"/>
  <c r="M367"/>
  <c r="K367"/>
  <c r="J367"/>
  <c r="I367"/>
  <c r="H367"/>
  <c r="G367"/>
  <c r="F367"/>
  <c r="E367"/>
  <c r="D367"/>
  <c r="C367"/>
  <c r="N358"/>
  <c r="M358"/>
  <c r="K358"/>
  <c r="J358"/>
  <c r="I358"/>
  <c r="H358"/>
  <c r="G358"/>
  <c r="F358"/>
  <c r="E358"/>
  <c r="D358"/>
  <c r="C358"/>
  <c r="N349"/>
  <c r="M349"/>
  <c r="K349"/>
  <c r="J349"/>
  <c r="I349"/>
  <c r="H349"/>
  <c r="G349"/>
  <c r="F349"/>
  <c r="E349"/>
  <c r="D349"/>
  <c r="C349"/>
  <c r="N340"/>
  <c r="M340"/>
  <c r="K340"/>
  <c r="J340"/>
  <c r="I340"/>
  <c r="H340"/>
  <c r="G340"/>
  <c r="F340"/>
  <c r="E340"/>
  <c r="D340"/>
  <c r="C340"/>
  <c r="N331"/>
  <c r="M331"/>
  <c r="K331"/>
  <c r="J331"/>
  <c r="I331"/>
  <c r="H331"/>
  <c r="G331"/>
  <c r="F331"/>
  <c r="E331"/>
  <c r="D331"/>
  <c r="C331"/>
  <c r="N322"/>
  <c r="M322"/>
  <c r="K322"/>
  <c r="J322"/>
  <c r="I322"/>
  <c r="H322"/>
  <c r="G322"/>
  <c r="F322"/>
  <c r="E322"/>
  <c r="D322"/>
  <c r="C322"/>
  <c r="N313"/>
  <c r="M313"/>
  <c r="K313"/>
  <c r="J313"/>
  <c r="I313"/>
  <c r="H313"/>
  <c r="G313"/>
  <c r="F313"/>
  <c r="E313"/>
  <c r="D313"/>
  <c r="C313"/>
  <c r="N304"/>
  <c r="M304"/>
  <c r="K304"/>
  <c r="J304"/>
  <c r="I304"/>
  <c r="H304"/>
  <c r="G304"/>
  <c r="F304"/>
  <c r="E304"/>
  <c r="D304"/>
  <c r="C304"/>
  <c r="N295"/>
  <c r="M295"/>
  <c r="K295"/>
  <c r="J295"/>
  <c r="I295"/>
  <c r="H295"/>
  <c r="G295"/>
  <c r="F295"/>
  <c r="E295"/>
  <c r="D295"/>
  <c r="C295"/>
  <c r="N286"/>
  <c r="M286"/>
  <c r="K286"/>
  <c r="J286"/>
  <c r="I286"/>
  <c r="H286"/>
  <c r="G286"/>
  <c r="F286"/>
  <c r="E286"/>
  <c r="D286"/>
  <c r="C286"/>
  <c r="N277"/>
  <c r="M277"/>
  <c r="K277"/>
  <c r="J277"/>
  <c r="I277"/>
  <c r="H277"/>
  <c r="G277"/>
  <c r="F277"/>
  <c r="E277"/>
  <c r="D277"/>
  <c r="C277"/>
  <c r="N268"/>
  <c r="M268"/>
  <c r="K268"/>
  <c r="J268"/>
  <c r="I268"/>
  <c r="H268"/>
  <c r="G268"/>
  <c r="F268"/>
  <c r="E268"/>
  <c r="D268"/>
  <c r="C268"/>
  <c r="N259"/>
  <c r="M259"/>
  <c r="K259"/>
  <c r="J259"/>
  <c r="I259"/>
  <c r="H259"/>
  <c r="G259"/>
  <c r="F259"/>
  <c r="E259"/>
  <c r="D259"/>
  <c r="C259"/>
  <c r="N250"/>
  <c r="M250"/>
  <c r="K250"/>
  <c r="J250"/>
  <c r="I250"/>
  <c r="H250"/>
  <c r="G250"/>
  <c r="F250"/>
  <c r="E250"/>
  <c r="D250"/>
  <c r="C250"/>
  <c r="N241"/>
  <c r="M241"/>
  <c r="K241"/>
  <c r="J241"/>
  <c r="I241"/>
  <c r="H241"/>
  <c r="G241"/>
  <c r="F241"/>
  <c r="E241"/>
  <c r="D241"/>
  <c r="C241"/>
  <c r="N232"/>
  <c r="M232"/>
  <c r="K232"/>
  <c r="J232"/>
  <c r="I232"/>
  <c r="H232"/>
  <c r="G232"/>
  <c r="F232"/>
  <c r="E232"/>
  <c r="D232"/>
  <c r="C232"/>
  <c r="N223"/>
  <c r="M223"/>
  <c r="K223"/>
  <c r="J223"/>
  <c r="I223"/>
  <c r="H223"/>
  <c r="G223"/>
  <c r="F223"/>
  <c r="E223"/>
  <c r="D223"/>
  <c r="C223"/>
  <c r="N215"/>
  <c r="M215"/>
  <c r="N214"/>
  <c r="M214"/>
  <c r="K214"/>
  <c r="J214"/>
  <c r="I214"/>
  <c r="H214"/>
  <c r="G214"/>
  <c r="F214"/>
  <c r="E214"/>
  <c r="D214"/>
  <c r="C214"/>
  <c r="K206"/>
  <c r="J206"/>
  <c r="I206"/>
  <c r="H206"/>
  <c r="G206"/>
  <c r="F206"/>
  <c r="E206"/>
  <c r="D206"/>
  <c r="C206"/>
  <c r="N205"/>
  <c r="M205"/>
  <c r="K205"/>
  <c r="J205"/>
  <c r="I205"/>
  <c r="H205"/>
  <c r="G205"/>
  <c r="F205"/>
  <c r="E205"/>
  <c r="D205"/>
  <c r="C205"/>
  <c r="N196"/>
  <c r="M196"/>
  <c r="K196"/>
  <c r="J196"/>
  <c r="I196"/>
  <c r="H196"/>
  <c r="G196"/>
  <c r="F196"/>
  <c r="E196"/>
  <c r="D196"/>
  <c r="C196"/>
  <c r="N187"/>
  <c r="M187"/>
  <c r="K187"/>
  <c r="J187"/>
  <c r="I187"/>
  <c r="H187"/>
  <c r="G187"/>
  <c r="F187"/>
  <c r="E187"/>
  <c r="D187"/>
  <c r="C187"/>
  <c r="N178"/>
  <c r="M178"/>
  <c r="K178"/>
  <c r="J178"/>
  <c r="I178"/>
  <c r="H178"/>
  <c r="G178"/>
  <c r="F178"/>
  <c r="E178"/>
  <c r="D178"/>
  <c r="C178"/>
  <c r="N169"/>
  <c r="M169"/>
  <c r="K169"/>
  <c r="J169"/>
  <c r="I169"/>
  <c r="H169"/>
  <c r="G169"/>
  <c r="F169"/>
  <c r="E169"/>
  <c r="D169"/>
  <c r="C169"/>
  <c r="N160"/>
  <c r="M160"/>
  <c r="K160"/>
  <c r="J160"/>
  <c r="I160"/>
  <c r="H160"/>
  <c r="G160"/>
  <c r="F160"/>
  <c r="E160"/>
  <c r="D160"/>
  <c r="C160"/>
  <c r="N151"/>
  <c r="M151"/>
  <c r="K151"/>
  <c r="J151"/>
  <c r="I151"/>
  <c r="H151"/>
  <c r="G151"/>
  <c r="F151"/>
  <c r="E151"/>
  <c r="D151"/>
  <c r="C151"/>
  <c r="N142"/>
  <c r="M142"/>
  <c r="K142"/>
  <c r="J142"/>
  <c r="I142"/>
  <c r="H142"/>
  <c r="G142"/>
  <c r="F142"/>
  <c r="E142"/>
  <c r="D142"/>
  <c r="C142"/>
  <c r="N133"/>
  <c r="M133"/>
  <c r="K133"/>
  <c r="J133"/>
  <c r="I133"/>
  <c r="H133"/>
  <c r="G133"/>
  <c r="F133"/>
  <c r="E133"/>
  <c r="D133"/>
  <c r="C133"/>
  <c r="N124"/>
  <c r="M124"/>
  <c r="K124"/>
  <c r="J124"/>
  <c r="I124"/>
  <c r="H124"/>
  <c r="G124"/>
  <c r="F124"/>
  <c r="E124"/>
  <c r="D124"/>
  <c r="C124"/>
  <c r="N115"/>
  <c r="M115"/>
  <c r="K115"/>
  <c r="J115"/>
  <c r="I115"/>
  <c r="H115"/>
  <c r="G115"/>
  <c r="F115"/>
  <c r="E115"/>
  <c r="D115"/>
  <c r="C115"/>
  <c r="N106"/>
  <c r="M106"/>
  <c r="K106"/>
  <c r="J106"/>
  <c r="I106"/>
  <c r="H106"/>
  <c r="G106"/>
  <c r="F106"/>
  <c r="E106"/>
  <c r="D106"/>
  <c r="C106"/>
  <c r="N97"/>
  <c r="M97"/>
  <c r="K97"/>
  <c r="J97"/>
  <c r="I97"/>
  <c r="H97"/>
  <c r="G97"/>
  <c r="F97"/>
  <c r="E97"/>
  <c r="D97"/>
  <c r="C97"/>
  <c r="N88"/>
  <c r="M88"/>
  <c r="K88"/>
  <c r="J88"/>
  <c r="I88"/>
  <c r="H88"/>
  <c r="G88"/>
  <c r="F88"/>
  <c r="E88"/>
  <c r="D88"/>
  <c r="C88"/>
  <c r="N79"/>
  <c r="M79"/>
  <c r="K79"/>
  <c r="J79"/>
  <c r="I79"/>
  <c r="H79"/>
  <c r="G79"/>
  <c r="F79"/>
  <c r="E79"/>
  <c r="D79"/>
  <c r="C79"/>
  <c r="N70"/>
  <c r="M70"/>
  <c r="K70"/>
  <c r="J70"/>
  <c r="I70"/>
  <c r="H70"/>
  <c r="G70"/>
  <c r="F70"/>
  <c r="E70"/>
  <c r="D70"/>
  <c r="C70"/>
  <c r="N61"/>
  <c r="M61"/>
  <c r="K61"/>
  <c r="J61"/>
  <c r="I61"/>
  <c r="H61"/>
  <c r="G61"/>
  <c r="F61"/>
  <c r="E61"/>
  <c r="D61"/>
  <c r="C61"/>
  <c r="N52"/>
  <c r="M52"/>
  <c r="K52"/>
  <c r="J52"/>
  <c r="I52"/>
  <c r="H52"/>
  <c r="G52"/>
  <c r="F52"/>
  <c r="E52"/>
  <c r="D52"/>
  <c r="C52"/>
  <c r="N43"/>
  <c r="M43"/>
  <c r="K43"/>
  <c r="J43"/>
  <c r="I43"/>
  <c r="H43"/>
  <c r="G43"/>
  <c r="F43"/>
  <c r="E43"/>
  <c r="D43"/>
  <c r="C43"/>
  <c r="N34"/>
  <c r="M34"/>
  <c r="K34"/>
  <c r="J34"/>
  <c r="I34"/>
  <c r="H34"/>
  <c r="G34"/>
  <c r="F34"/>
  <c r="E34"/>
  <c r="D34"/>
  <c r="C34"/>
  <c r="N25"/>
  <c r="M25"/>
  <c r="K25"/>
  <c r="J25"/>
  <c r="I25"/>
  <c r="H25"/>
  <c r="G25"/>
  <c r="F25"/>
  <c r="E25"/>
  <c r="D25"/>
  <c r="C25"/>
  <c r="N16"/>
  <c r="M16"/>
  <c r="K16"/>
  <c r="J16"/>
  <c r="I16"/>
  <c r="H16"/>
  <c r="G16"/>
  <c r="F16"/>
  <c r="E16"/>
  <c r="D16"/>
  <c r="C16"/>
  <c r="N7"/>
  <c r="M7"/>
  <c r="K7"/>
  <c r="J7"/>
  <c r="I7"/>
  <c r="H7"/>
  <c r="G7"/>
  <c r="F7"/>
  <c r="E7"/>
  <c r="D7"/>
  <c r="C7"/>
</calcChain>
</file>

<file path=xl/sharedStrings.xml><?xml version="1.0" encoding="utf-8"?>
<sst xmlns="http://schemas.openxmlformats.org/spreadsheetml/2006/main" count="1673" uniqueCount="22">
  <si>
    <t>บัญชีรายละเอียดการเลื่อนขั้นค่าจ้างลูกจ้างประจำ ครั้งที่ 1 (1 เมษายน 2558)</t>
  </si>
  <si>
    <t>ลำ</t>
  </si>
  <si>
    <t>ตำแหน่ง</t>
  </si>
  <si>
    <t>ค่าจ้าง</t>
  </si>
  <si>
    <t>เลื่อนให้</t>
  </si>
  <si>
    <t>ระเบียบกระทรวง</t>
  </si>
  <si>
    <t>เลขประจำตัว</t>
  </si>
  <si>
    <t>หมายเหตุ</t>
  </si>
  <si>
    <t>ดับ</t>
  </si>
  <si>
    <t>ชื่อ - สกุล</t>
  </si>
  <si>
    <t>กลุ่มงาน</t>
  </si>
  <si>
    <t>ระดับ</t>
  </si>
  <si>
    <t>เลขที่</t>
  </si>
  <si>
    <t>ก่อนเลื่อน</t>
  </si>
  <si>
    <t>ได้รับ</t>
  </si>
  <si>
    <t>การคลัง</t>
  </si>
  <si>
    <t>ประชาชน</t>
  </si>
  <si>
    <t>ที่</t>
  </si>
  <si>
    <t>(31 มี.ค.58)</t>
  </si>
  <si>
    <t>(1 เม.ย.58)</t>
  </si>
  <si>
    <t>พ.ศ.2544</t>
  </si>
  <si>
    <t>ข้อ 8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</si>
</sst>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1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color indexed="8"/>
      <name val="TH SarabunIT๙"/>
      <family val="2"/>
    </font>
    <font>
      <sz val="16"/>
      <color indexed="8"/>
      <name val="TH SarabunPSK"/>
      <family val="2"/>
    </font>
    <font>
      <sz val="16"/>
      <color indexed="8"/>
      <name val="TH SarabunIT๙"/>
      <family val="2"/>
    </font>
    <font>
      <b/>
      <sz val="16"/>
      <color theme="1"/>
      <name val="TH SarabunIT๙"/>
      <family val="2"/>
    </font>
    <font>
      <sz val="16"/>
      <name val="TH SarabunIT๙"/>
      <family val="2"/>
    </font>
    <font>
      <sz val="11"/>
      <color theme="1"/>
      <name val="TH SarabunPSK"/>
      <family val="2"/>
    </font>
    <font>
      <sz val="14"/>
      <name val="AngsanaUPC"/>
      <family val="1"/>
      <charset val="222"/>
    </font>
    <font>
      <sz val="14"/>
      <name val="AngsanaUPC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/>
    <xf numFmtId="0" fontId="10" fillId="0" borderId="0"/>
  </cellStyleXfs>
  <cellXfs count="24">
    <xf numFmtId="0" fontId="0" fillId="0" borderId="0" xfId="0"/>
    <xf numFmtId="0" fontId="3" fillId="0" borderId="0" xfId="0" applyFont="1" applyFill="1" applyAlignment="1">
      <alignment shrinkToFit="1"/>
    </xf>
    <xf numFmtId="0" fontId="4" fillId="0" borderId="1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center" shrinkToFit="1"/>
    </xf>
    <xf numFmtId="49" fontId="2" fillId="0" borderId="2" xfId="0" applyNumberFormat="1" applyFont="1" applyFill="1" applyBorder="1" applyAlignment="1">
      <alignment horizontal="center" shrinkToFit="1"/>
    </xf>
    <xf numFmtId="0" fontId="5" fillId="0" borderId="2" xfId="0" applyFont="1" applyFill="1" applyBorder="1" applyAlignment="1">
      <alignment horizontal="center" shrinkToFit="1"/>
    </xf>
    <xf numFmtId="49" fontId="2" fillId="0" borderId="3" xfId="0" applyNumberFormat="1" applyFont="1" applyFill="1" applyBorder="1" applyAlignment="1">
      <alignment horizontal="center" shrinkToFit="1"/>
    </xf>
    <xf numFmtId="0" fontId="5" fillId="0" borderId="3" xfId="0" applyFont="1" applyFill="1" applyBorder="1" applyAlignment="1">
      <alignment horizontal="center" shrinkToFit="1"/>
    </xf>
    <xf numFmtId="49" fontId="2" fillId="0" borderId="4" xfId="0" applyNumberFormat="1" applyFont="1" applyFill="1" applyBorder="1" applyAlignment="1">
      <alignment horizontal="center" shrinkToFit="1"/>
    </xf>
    <xf numFmtId="0" fontId="5" fillId="0" borderId="4" xfId="0" applyFont="1" applyFill="1" applyBorder="1" applyAlignment="1">
      <alignment horizontal="center" shrinkToFit="1"/>
    </xf>
    <xf numFmtId="0" fontId="4" fillId="0" borderId="3" xfId="0" applyFont="1" applyFill="1" applyBorder="1" applyAlignment="1">
      <alignment horizontal="center" shrinkToFit="1"/>
    </xf>
    <xf numFmtId="0" fontId="4" fillId="0" borderId="3" xfId="0" applyFont="1" applyFill="1" applyBorder="1" applyAlignment="1">
      <alignment shrinkToFit="1"/>
    </xf>
    <xf numFmtId="0" fontId="4" fillId="0" borderId="3" xfId="0" applyNumberFormat="1" applyFont="1" applyFill="1" applyBorder="1" applyAlignment="1">
      <alignment horizontal="center" shrinkToFit="1"/>
    </xf>
    <xf numFmtId="3" fontId="4" fillId="2" borderId="3" xfId="0" applyNumberFormat="1" applyFont="1" applyFill="1" applyBorder="1" applyAlignment="1">
      <alignment horizontal="center" shrinkToFit="1"/>
    </xf>
    <xf numFmtId="3" fontId="4" fillId="0" borderId="3" xfId="0" applyNumberFormat="1" applyFont="1" applyFill="1" applyBorder="1" applyAlignment="1">
      <alignment horizontal="center" shrinkToFit="1"/>
    </xf>
    <xf numFmtId="0" fontId="6" fillId="0" borderId="3" xfId="0" applyNumberFormat="1" applyFont="1" applyFill="1" applyBorder="1" applyAlignment="1">
      <alignment horizontal="center" shrinkToFit="1"/>
    </xf>
    <xf numFmtId="0" fontId="4" fillId="0" borderId="4" xfId="0" applyFont="1" applyFill="1" applyBorder="1" applyAlignment="1">
      <alignment horizontal="center" shrinkToFit="1"/>
    </xf>
    <xf numFmtId="0" fontId="4" fillId="0" borderId="4" xfId="0" applyFont="1" applyFill="1" applyBorder="1" applyAlignment="1">
      <alignment shrinkToFit="1"/>
    </xf>
    <xf numFmtId="0" fontId="4" fillId="0" borderId="4" xfId="0" applyNumberFormat="1" applyFont="1" applyFill="1" applyBorder="1" applyAlignment="1">
      <alignment horizontal="center" shrinkToFit="1"/>
    </xf>
    <xf numFmtId="3" fontId="4" fillId="2" borderId="4" xfId="0" applyNumberFormat="1" applyFont="1" applyFill="1" applyBorder="1" applyAlignment="1">
      <alignment horizontal="center" shrinkToFit="1"/>
    </xf>
    <xf numFmtId="3" fontId="4" fillId="0" borderId="4" xfId="0" applyNumberFormat="1" applyFont="1" applyFill="1" applyBorder="1" applyAlignment="1">
      <alignment horizontal="center" shrinkToFit="1"/>
    </xf>
    <xf numFmtId="0" fontId="6" fillId="0" borderId="4" xfId="0" applyNumberFormat="1" applyFont="1" applyFill="1" applyBorder="1" applyAlignment="1">
      <alignment horizontal="center" shrinkToFit="1"/>
    </xf>
    <xf numFmtId="0" fontId="7" fillId="0" borderId="0" xfId="0" applyFont="1"/>
    <xf numFmtId="0" fontId="2" fillId="0" borderId="0" xfId="0" applyFont="1" applyFill="1" applyAlignment="1">
      <alignment horizontal="center"/>
    </xf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01&#3591;&#3634;&#3609;&#3604;&#3629;&#3609;\000000000&#3591;&#3634;&#3609;&#3604;&#3629;&#3609;\07&#3585;&#3634;&#3619;&#3618;&#3657;&#3634;&#3618;&#3626;&#3634;&#3618;&#3591;&#3634;&#3609;&#3585;&#3634;&#3619;&#3626;&#3629;&#3609;\&#3618;&#3657;&#3634;&#3618;&#3588;&#3619;&#3633;&#3657;&#3591;&#3607;&#3637;&#3656;%20%2055_2\&#3610;&#3633;&#3597;&#3594;&#3637;&#3618;&#3657;&#3634;&#3618;&#3626;&#3636;&#3591;&#3627;&#3634;%20&#3629;&#3609;&#3640;&#3617;&#3633;&#3605;&#3636;&#3649;&#3621;&#3657;&#362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00&#3621;&#3641;&#3585;&#3592;&#3657;&#3634;&#3591;&#3611;&#3619;&#3632;&#3592;&#3635;\2558\&#3648;&#3605;&#3619;&#3637;&#3618;&#3617;&#3649;&#3592;&#3657;&#3591;&#3650;&#3619;&#3591;&#3648;&#3619;&#3637;&#3618;&#3609;&#3621;&#3641;&#3585;&#3592;&#3657;&#3634;&#3591;&#3611;&#3619;&#3632;&#3592;&#3635;58(&#3649;&#3585;&#3657;&#3652;&#3586;&#3649;&#3621;&#3657;&#3623;)\&#3648;&#3621;&#3639;&#3656;&#3629;&#3609;&#3586;&#3633;&#3657;&#3609;%20&#3648;&#3617;&#3625;&#3634;&#3618;&#3609;5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รวม"/>
      <sheetName val="Sheet1"/>
      <sheetName val="255"/>
      <sheetName val="เก็บ"/>
      <sheetName val="หมายเลข11"/>
      <sheetName val="หมายเลข1"/>
      <sheetName val="ลงเวลากลั่นกรอง"/>
      <sheetName val="โอน"/>
      <sheetName val="ใดๆ"/>
      <sheetName val="ใดๆ เมือง"/>
      <sheetName val="ใดๆ ศรีฯ"/>
      <sheetName val="ใดๆ สัง"/>
      <sheetName val="ใดๆ สพป"/>
      <sheetName val="เมือง"/>
      <sheetName val="ศรีบุญเรือง"/>
      <sheetName val="โนนสัง"/>
      <sheetName val="ย้ายจริง"/>
      <sheetName val="เวียนแจ้ง รร"/>
      <sheetName val="ย้ายจริง (2)"/>
      <sheetName val="แนบท้าย รร"/>
      <sheetName val="นท แยก"/>
      <sheetName val="แนบท้าย รร (2)"/>
      <sheetName val="รายโรง"/>
      <sheetName val="แยก"/>
      <sheetName val="ให้คะแนน (4)"/>
      <sheetName val="รร.ที่ขอ"/>
      <sheetName val="ให้คะแนน"/>
      <sheetName val="ให้คะแนน (2)"/>
      <sheetName val="ให้คะแนน (3)"/>
      <sheetName val="ลงเวลาประเมิน"/>
      <sheetName val="แบบกรอก"/>
      <sheetName val="อัตรา"/>
      <sheetName val="ว่าง"/>
      <sheetName val="ว่างจริง"/>
      <sheetName val="ว่าง ต้น"/>
      <sheetName val="เดือน"/>
    </sheetNames>
    <sheetDataSet>
      <sheetData sheetId="0">
        <row r="5">
          <cell r="D5">
            <v>1</v>
          </cell>
          <cell r="E5" t="str">
            <v>นาง</v>
          </cell>
          <cell r="F5" t="str">
            <v>ประยงค์</v>
          </cell>
          <cell r="G5" t="str">
            <v>ปะริเวทัง</v>
          </cell>
          <cell r="H5" t="str">
            <v>ครู</v>
          </cell>
          <cell r="I5">
            <v>3411200794819</v>
          </cell>
          <cell r="J5" t="str">
            <v>ค.บ.</v>
          </cell>
          <cell r="K5" t="str">
            <v>นาฏศิลป์</v>
          </cell>
          <cell r="L5">
            <v>0</v>
          </cell>
          <cell r="M5">
            <v>0</v>
          </cell>
          <cell r="N5" t="str">
            <v>บ้านห้วยไร่</v>
          </cell>
          <cell r="O5" t="str">
            <v>เมืองหนองบัวลำภู</v>
          </cell>
          <cell r="P5" t="str">
            <v>สพป.หนองบัวลำภู เขต 1</v>
          </cell>
          <cell r="Q5" t="str">
            <v>ชำนาญการ</v>
          </cell>
          <cell r="R5">
            <v>587</v>
          </cell>
          <cell r="S5" t="str">
            <v>คศ.2</v>
          </cell>
          <cell r="T5">
            <v>22460</v>
          </cell>
          <cell r="U5">
            <v>19</v>
          </cell>
          <cell r="V5" t="str">
            <v>กุมภาพันธ์</v>
          </cell>
          <cell r="W5">
            <v>2541</v>
          </cell>
          <cell r="X5">
            <v>39</v>
          </cell>
          <cell r="Y5">
            <v>14</v>
          </cell>
          <cell r="Z5">
            <v>16</v>
          </cell>
          <cell r="AA5">
            <v>5</v>
          </cell>
          <cell r="AB5" t="str">
            <v>พฤษภาคม</v>
          </cell>
          <cell r="AC5">
            <v>2550</v>
          </cell>
          <cell r="AD5">
            <v>6</v>
          </cell>
          <cell r="AE5">
            <v>4</v>
          </cell>
          <cell r="AF5" t="str">
            <v>16/5/2007</v>
          </cell>
          <cell r="AG5" t="str">
            <v>ร่มเกล้า</v>
          </cell>
          <cell r="AH5" t="str">
            <v>เมือง</v>
          </cell>
          <cell r="AI5" t="str">
            <v>บ้านโนนทัน</v>
          </cell>
          <cell r="AJ5" t="str">
            <v>เมือง</v>
          </cell>
          <cell r="AK5" t="str">
            <v>บ้านหนองบัวโซม</v>
          </cell>
          <cell r="AL5" t="str">
            <v>เมือง</v>
          </cell>
          <cell r="AM5" t="str">
            <v>ต.โนนทัน</v>
          </cell>
          <cell r="AN5" t="str">
            <v>กลับภูมิลำเนา</v>
          </cell>
          <cell r="AO5" t="str">
            <v>นางประยงค์ ปะริเวทัง</v>
          </cell>
          <cell r="AP5">
            <v>1</v>
          </cell>
        </row>
        <row r="6">
          <cell r="D6">
            <v>2</v>
          </cell>
          <cell r="E6" t="str">
            <v>นาง</v>
          </cell>
          <cell r="F6" t="str">
            <v>สุพัตรา</v>
          </cell>
          <cell r="G6" t="str">
            <v>อดทน</v>
          </cell>
          <cell r="H6" t="str">
            <v>ครู</v>
          </cell>
          <cell r="I6">
            <v>3411300623340</v>
          </cell>
          <cell r="J6" t="str">
            <v>ศษ.ม.</v>
          </cell>
          <cell r="K6" t="str">
            <v>การพัฒนาหลักสูตรและการจัดการฯ</v>
          </cell>
          <cell r="L6" t="str">
            <v>ค.บ.</v>
          </cell>
          <cell r="M6" t="str">
            <v>ภาษาไทย</v>
          </cell>
          <cell r="N6" t="str">
            <v>บ้านหนองบัวน้อย</v>
          </cell>
          <cell r="O6" t="str">
            <v>ศรีบุญเรือง</v>
          </cell>
          <cell r="P6" t="str">
            <v>สพป.หนองบัวลำภู เขต 1</v>
          </cell>
          <cell r="Q6" t="str">
            <v>ชำนาญการพิเศษ</v>
          </cell>
          <cell r="R6">
            <v>2544</v>
          </cell>
          <cell r="S6" t="str">
            <v>คศ.3</v>
          </cell>
          <cell r="T6">
            <v>40860</v>
          </cell>
          <cell r="U6">
            <v>3</v>
          </cell>
          <cell r="V6" t="str">
            <v>พฤษภาคม</v>
          </cell>
          <cell r="W6">
            <v>2525</v>
          </cell>
          <cell r="X6">
            <v>51</v>
          </cell>
          <cell r="Y6">
            <v>30</v>
          </cell>
          <cell r="Z6">
            <v>1</v>
          </cell>
          <cell r="AA6">
            <v>12</v>
          </cell>
          <cell r="AB6" t="str">
            <v>ธันวาคม</v>
          </cell>
          <cell r="AC6">
            <v>2538</v>
          </cell>
          <cell r="AD6">
            <v>17</v>
          </cell>
          <cell r="AE6">
            <v>10</v>
          </cell>
          <cell r="AF6" t="str">
            <v>1/12/1995</v>
          </cell>
          <cell r="AG6" t="str">
            <v>บ้านนาดี"คุรุราษฎร์บำรุง"</v>
          </cell>
          <cell r="AH6" t="str">
            <v>ศรีบุญเรือง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 t="str">
            <v>ขอระงับการย้าย</v>
          </cell>
          <cell r="AN6" t="str">
            <v>อยู่ร่วมกับคู่สมรส</v>
          </cell>
          <cell r="AO6" t="str">
            <v>นางสุพัตรา อดทน</v>
          </cell>
          <cell r="AP6">
            <v>1</v>
          </cell>
        </row>
        <row r="7">
          <cell r="D7">
            <v>3</v>
          </cell>
          <cell r="E7" t="str">
            <v>นาย</v>
          </cell>
          <cell r="F7" t="str">
            <v>วรวุฒิ</v>
          </cell>
          <cell r="G7" t="str">
            <v>ทองสง่า</v>
          </cell>
          <cell r="H7" t="str">
            <v>ครู</v>
          </cell>
          <cell r="I7">
            <v>3411600562745</v>
          </cell>
          <cell r="J7" t="str">
            <v>ค.บ.</v>
          </cell>
          <cell r="K7" t="str">
            <v>คณิตศาสตร์</v>
          </cell>
          <cell r="L7">
            <v>0</v>
          </cell>
          <cell r="M7">
            <v>0</v>
          </cell>
          <cell r="N7" t="str">
            <v>บ้านวังมน</v>
          </cell>
          <cell r="O7" t="str">
            <v>โนนสัง</v>
          </cell>
          <cell r="P7" t="str">
            <v>สพป.หนองบัวลำภู เขต 1</v>
          </cell>
          <cell r="Q7" t="str">
            <v>ชำนาญการ</v>
          </cell>
          <cell r="R7">
            <v>2339</v>
          </cell>
          <cell r="S7" t="str">
            <v>คศ.2</v>
          </cell>
          <cell r="T7">
            <v>17970</v>
          </cell>
          <cell r="U7">
            <v>1</v>
          </cell>
          <cell r="V7" t="str">
            <v>กรกฎาคม</v>
          </cell>
          <cell r="W7">
            <v>2547</v>
          </cell>
          <cell r="X7">
            <v>35</v>
          </cell>
          <cell r="Y7">
            <v>8</v>
          </cell>
          <cell r="Z7">
            <v>17</v>
          </cell>
          <cell r="AA7">
            <v>1</v>
          </cell>
          <cell r="AB7" t="str">
            <v>มกราคม</v>
          </cell>
          <cell r="AC7">
            <v>2554</v>
          </cell>
          <cell r="AD7">
            <v>2</v>
          </cell>
          <cell r="AE7">
            <v>8</v>
          </cell>
          <cell r="AF7" t="str">
            <v>17/1/2011</v>
          </cell>
          <cell r="AG7" t="str">
            <v>เมืองใหม่วิทยา</v>
          </cell>
          <cell r="AH7" t="str">
            <v>ศรีบุญเรือง</v>
          </cell>
          <cell r="AI7" t="str">
            <v>หนองม่วงชมพูทอง</v>
          </cell>
          <cell r="AJ7" t="str">
            <v>ศรีบุญเรือง</v>
          </cell>
          <cell r="AK7" t="str">
            <v>บ้านสร้างเสี่ยน</v>
          </cell>
          <cell r="AL7" t="str">
            <v>ศรีบุญเรือง</v>
          </cell>
          <cell r="AM7" t="str">
            <v>ศูนย์ศรีบุญเรือง ๑,๒,๔</v>
          </cell>
          <cell r="AN7" t="str">
            <v>กลับภูมิลำเนา</v>
          </cell>
          <cell r="AO7" t="str">
            <v>นายวรวุฒิ ทองสง่า</v>
          </cell>
          <cell r="AP7">
            <v>-1</v>
          </cell>
        </row>
        <row r="8">
          <cell r="D8">
            <v>4</v>
          </cell>
          <cell r="E8" t="str">
            <v>นาง</v>
          </cell>
          <cell r="F8" t="str">
            <v>ผ่องศรี</v>
          </cell>
          <cell r="G8" t="str">
            <v>จันทะศูนย์</v>
          </cell>
          <cell r="H8" t="str">
            <v>ครู</v>
          </cell>
          <cell r="I8">
            <v>5411200025820</v>
          </cell>
          <cell r="J8" t="str">
            <v>ศศ.บ.</v>
          </cell>
          <cell r="K8" t="str">
            <v>ภาษาไทย</v>
          </cell>
          <cell r="L8" t="str">
            <v>ศษ.บ.</v>
          </cell>
          <cell r="M8" t="str">
            <v>บรรณารักษ์</v>
          </cell>
          <cell r="N8" t="str">
            <v>บ้านโนนสงวนสิบเก้าโปร่งวิทยา</v>
          </cell>
          <cell r="O8" t="str">
            <v>ศรีบุญเรือง</v>
          </cell>
          <cell r="P8" t="str">
            <v>สพป.หนองบัวลำภู เขต 1</v>
          </cell>
          <cell r="Q8" t="str">
            <v>-</v>
          </cell>
          <cell r="R8">
            <v>2742</v>
          </cell>
          <cell r="S8" t="str">
            <v>คศ.1</v>
          </cell>
          <cell r="T8">
            <v>14220</v>
          </cell>
          <cell r="U8">
            <v>10</v>
          </cell>
          <cell r="V8" t="str">
            <v>กุมภาพันธ์</v>
          </cell>
          <cell r="W8">
            <v>2552</v>
          </cell>
          <cell r="X8">
            <v>41</v>
          </cell>
          <cell r="Y8">
            <v>4</v>
          </cell>
          <cell r="Z8">
            <v>1</v>
          </cell>
          <cell r="AA8">
            <v>7</v>
          </cell>
          <cell r="AB8" t="str">
            <v>กรกฎาคม</v>
          </cell>
          <cell r="AC8">
            <v>2554</v>
          </cell>
          <cell r="AD8">
            <v>2</v>
          </cell>
          <cell r="AE8">
            <v>3</v>
          </cell>
          <cell r="AF8" t="str">
            <v>1/7/2011</v>
          </cell>
          <cell r="AG8" t="str">
            <v>บ้านเพ็กเฟื้อย</v>
          </cell>
          <cell r="AH8" t="str">
            <v>เมือง</v>
          </cell>
          <cell r="AI8" t="str">
            <v>หนองหว้าวิทยาสรรค์</v>
          </cell>
          <cell r="AJ8" t="str">
            <v>เมือง</v>
          </cell>
          <cell r="AK8" t="str">
            <v>บ้านหนองผำโคกสวรรค์</v>
          </cell>
          <cell r="AL8" t="str">
            <v>เมือง</v>
          </cell>
          <cell r="AM8" t="str">
            <v>ต.บ้านพร้าว</v>
          </cell>
          <cell r="AN8" t="str">
            <v>อยู่ร่วมกับคู่สมรส,ดูแลบิดามารดา,กลับภูมิลำเนา</v>
          </cell>
          <cell r="AO8" t="str">
            <v>นางผ่องศรี จันทะศูนย์</v>
          </cell>
          <cell r="AP8">
            <v>-1</v>
          </cell>
        </row>
        <row r="9">
          <cell r="D9">
            <v>5</v>
          </cell>
          <cell r="E9" t="str">
            <v>นาง</v>
          </cell>
          <cell r="F9" t="str">
            <v>สุชัญญา</v>
          </cell>
          <cell r="G9" t="str">
            <v>ศรียอด</v>
          </cell>
          <cell r="H9" t="str">
            <v>ครู</v>
          </cell>
          <cell r="I9">
            <v>3411600075488</v>
          </cell>
          <cell r="J9" t="str">
            <v>ค.บ.</v>
          </cell>
          <cell r="K9" t="str">
            <v>การประถมศึกษา</v>
          </cell>
          <cell r="L9">
            <v>0</v>
          </cell>
          <cell r="M9">
            <v>0</v>
          </cell>
          <cell r="N9" t="str">
            <v>หินตลาดศรีสง่าวิทยาสาขาศรีภูทอง</v>
          </cell>
          <cell r="O9" t="str">
            <v>ศรีบุญเรือง</v>
          </cell>
          <cell r="P9" t="str">
            <v>สพป.หนองบัวลำภู เขต 1</v>
          </cell>
          <cell r="Q9" t="str">
            <v>-</v>
          </cell>
          <cell r="R9">
            <v>2851</v>
          </cell>
          <cell r="S9" t="str">
            <v>คศ.1</v>
          </cell>
          <cell r="T9">
            <v>11620</v>
          </cell>
          <cell r="U9">
            <v>1</v>
          </cell>
          <cell r="V9" t="str">
            <v>กุมภาพันธ์</v>
          </cell>
          <cell r="W9">
            <v>2553</v>
          </cell>
          <cell r="X9">
            <v>47</v>
          </cell>
          <cell r="Y9">
            <v>3</v>
          </cell>
          <cell r="Z9">
            <v>1</v>
          </cell>
          <cell r="AA9">
            <v>2</v>
          </cell>
          <cell r="AB9" t="str">
            <v>กุมภาพันธ์</v>
          </cell>
          <cell r="AC9">
            <v>2553</v>
          </cell>
          <cell r="AD9">
            <v>3</v>
          </cell>
          <cell r="AE9">
            <v>8</v>
          </cell>
          <cell r="AF9" t="str">
            <v>1/2/2010</v>
          </cell>
          <cell r="AG9" t="str">
            <v>ทุ่งโปร่งประชาสรรค์</v>
          </cell>
          <cell r="AH9" t="str">
            <v>เมือง</v>
          </cell>
          <cell r="AI9" t="str">
            <v>ไทยรัฐวิทยา ๘๑ (บ้านหนองภัยศูนย์)</v>
          </cell>
          <cell r="AJ9" t="str">
            <v>เมือง</v>
          </cell>
          <cell r="AK9" t="str">
            <v>บ้านหินลับศิลามงคล</v>
          </cell>
          <cell r="AL9" t="str">
            <v>เมือง</v>
          </cell>
          <cell r="AM9" t="str">
            <v>ในเขต อ.เมือง และ รร.ที่อยู่ห่าง อ.เมือง ไม่เกิน ๑๐ กม. (รร.ใน อ.ศรีบุญเรือง อ.โนนสัง)</v>
          </cell>
          <cell r="AN9" t="str">
            <v>อยู่ร่วมกับคู่สมรส,กลับภูมิลำเนา</v>
          </cell>
          <cell r="AO9" t="str">
            <v>นางสุชัญญา ศรียอด</v>
          </cell>
          <cell r="AP9">
            <v>0</v>
          </cell>
        </row>
        <row r="10">
          <cell r="D10">
            <v>6</v>
          </cell>
          <cell r="E10" t="str">
            <v>นาย</v>
          </cell>
          <cell r="F10" t="str">
            <v>กฤษณพงศ์</v>
          </cell>
          <cell r="G10" t="str">
            <v>นิลนามะ</v>
          </cell>
          <cell r="H10" t="str">
            <v>ครู</v>
          </cell>
          <cell r="I10">
            <v>3411300622882</v>
          </cell>
          <cell r="J10" t="str">
            <v>ค.บ.</v>
          </cell>
          <cell r="K10" t="str">
            <v>คอมพิวเตอร์ศึกษา</v>
          </cell>
          <cell r="L10">
            <v>0</v>
          </cell>
          <cell r="M10">
            <v>0</v>
          </cell>
          <cell r="N10" t="str">
            <v>หินตลาดศรีสง่าวิทยาสาขาศรีภูทอง</v>
          </cell>
          <cell r="O10" t="str">
            <v>ศรีบุญเรือง</v>
          </cell>
          <cell r="P10" t="str">
            <v>สพป.หนองบัวลำภู เขต 1</v>
          </cell>
          <cell r="Q10" t="str">
            <v>-</v>
          </cell>
          <cell r="R10">
            <v>2853</v>
          </cell>
          <cell r="S10" t="str">
            <v>คศ.1</v>
          </cell>
          <cell r="T10">
            <v>14220</v>
          </cell>
          <cell r="U10">
            <v>9</v>
          </cell>
          <cell r="V10" t="str">
            <v>มีนาคม</v>
          </cell>
          <cell r="W10">
            <v>2552</v>
          </cell>
          <cell r="X10">
            <v>34</v>
          </cell>
          <cell r="Y10">
            <v>3</v>
          </cell>
          <cell r="Z10">
            <v>1</v>
          </cell>
          <cell r="AA10">
            <v>6</v>
          </cell>
          <cell r="AB10" t="str">
            <v>มิถุนายน</v>
          </cell>
          <cell r="AC10">
            <v>2554</v>
          </cell>
          <cell r="AD10">
            <v>2</v>
          </cell>
          <cell r="AE10">
            <v>4</v>
          </cell>
          <cell r="AF10" t="str">
            <v>1/6/2011</v>
          </cell>
          <cell r="AG10" t="str">
            <v>บ้านกุดดุกสุขเกษม</v>
          </cell>
          <cell r="AH10" t="str">
            <v>ศรีบุญเรือง</v>
          </cell>
          <cell r="AI10" t="str">
            <v>เมืองใหม่วิทยา</v>
          </cell>
          <cell r="AJ10" t="str">
            <v>ศรีบุญเรือง</v>
          </cell>
          <cell r="AK10" t="str">
            <v>บ้านโปร่งแจ้ง</v>
          </cell>
          <cell r="AL10" t="str">
            <v>ศรีบุญเรือง</v>
          </cell>
          <cell r="AM10" t="str">
            <v>ขอระงับการย้าย</v>
          </cell>
          <cell r="AN10" t="str">
            <v>ดูแลบิดา มารดา</v>
          </cell>
          <cell r="AO10" t="str">
            <v>นายกฤษณพงศ์ นิลนามะ</v>
          </cell>
          <cell r="AP10">
            <v>0</v>
          </cell>
        </row>
        <row r="11">
          <cell r="D11">
            <v>7</v>
          </cell>
          <cell r="E11" t="str">
            <v>นาง</v>
          </cell>
          <cell r="F11" t="str">
            <v>พิสมัย</v>
          </cell>
          <cell r="G11" t="str">
            <v>เอกมณี</v>
          </cell>
          <cell r="H11" t="str">
            <v>ครู</v>
          </cell>
          <cell r="I11">
            <v>3411300002540</v>
          </cell>
          <cell r="J11" t="str">
            <v>ค.บ.</v>
          </cell>
          <cell r="K11" t="str">
            <v>ประถมศึกษา</v>
          </cell>
          <cell r="L11">
            <v>0</v>
          </cell>
          <cell r="M11">
            <v>0</v>
          </cell>
          <cell r="N11" t="str">
            <v>บ้านห้วยไผ่</v>
          </cell>
          <cell r="O11" t="str">
            <v>ศรีบุญเรือง</v>
          </cell>
          <cell r="P11" t="str">
            <v>สพป.หนองบัวลำภู เขต 1</v>
          </cell>
          <cell r="Q11" t="str">
            <v>ชำนาญการพิเศษ</v>
          </cell>
          <cell r="R11">
            <v>2639</v>
          </cell>
          <cell r="S11" t="str">
            <v>คศ.3</v>
          </cell>
          <cell r="T11">
            <v>28810</v>
          </cell>
          <cell r="U11">
            <v>1</v>
          </cell>
          <cell r="V11" t="str">
            <v>กรกฎาคม</v>
          </cell>
          <cell r="W11">
            <v>2530</v>
          </cell>
          <cell r="X11">
            <v>55</v>
          </cell>
          <cell r="Y11">
            <v>25</v>
          </cell>
          <cell r="Z11">
            <v>17</v>
          </cell>
          <cell r="AA11">
            <v>10</v>
          </cell>
          <cell r="AB11" t="str">
            <v>ตุลาคม</v>
          </cell>
          <cell r="AC11">
            <v>2538</v>
          </cell>
          <cell r="AD11">
            <v>17</v>
          </cell>
          <cell r="AE11">
            <v>11</v>
          </cell>
          <cell r="AF11" t="str">
            <v>17/10/1995</v>
          </cell>
          <cell r="AG11" t="str">
            <v>บ้านโนนสว่าง.ศรี</v>
          </cell>
          <cell r="AH11" t="str">
            <v>ศรีบุญเรือง</v>
          </cell>
          <cell r="AI11" t="str">
            <v>หนองม่วงชมพูทอง</v>
          </cell>
          <cell r="AJ11" t="str">
            <v>ศรีบุญเรือง</v>
          </cell>
          <cell r="AK11" t="str">
            <v>เมืองใหม่วิทยา</v>
          </cell>
          <cell r="AL11" t="str">
            <v>ศรีบุญเรือง</v>
          </cell>
          <cell r="AM11" t="str">
            <v>ขอระงับการย้าย</v>
          </cell>
          <cell r="AN11" t="str">
            <v>ดูแลบิดา มารดา</v>
          </cell>
          <cell r="AO11" t="str">
            <v>นางพิสมัย เอกมณี</v>
          </cell>
          <cell r="AP11">
            <v>1</v>
          </cell>
        </row>
        <row r="12">
          <cell r="D12">
            <v>8</v>
          </cell>
          <cell r="E12" t="str">
            <v>นาง</v>
          </cell>
          <cell r="F12" t="str">
            <v>อรวรรณ</v>
          </cell>
          <cell r="G12" t="str">
            <v>อินทร์เพชร</v>
          </cell>
          <cell r="H12" t="str">
            <v>ครู</v>
          </cell>
          <cell r="I12">
            <v>3400800358407</v>
          </cell>
          <cell r="J12" t="str">
            <v>ศษ.บ.</v>
          </cell>
          <cell r="K12" t="str">
            <v>ประถมศึกษา</v>
          </cell>
          <cell r="L12">
            <v>0</v>
          </cell>
          <cell r="M12">
            <v>0</v>
          </cell>
          <cell r="N12" t="str">
            <v>บ้านห้วยไผ่</v>
          </cell>
          <cell r="O12" t="str">
            <v>ศรีบุญเรือง</v>
          </cell>
          <cell r="P12" t="str">
            <v>สพป.หนองบัวลำภู เขต 1</v>
          </cell>
          <cell r="Q12" t="str">
            <v>ชำนาญการพิเศษ</v>
          </cell>
          <cell r="R12">
            <v>2484</v>
          </cell>
          <cell r="S12" t="str">
            <v>คศ.3</v>
          </cell>
          <cell r="T12">
            <v>34470</v>
          </cell>
          <cell r="U12">
            <v>1</v>
          </cell>
          <cell r="V12" t="str">
            <v>พฤษภาคม</v>
          </cell>
          <cell r="W12">
            <v>2524</v>
          </cell>
          <cell r="X12">
            <v>53</v>
          </cell>
          <cell r="Y12">
            <v>31</v>
          </cell>
          <cell r="Z12">
            <v>5</v>
          </cell>
          <cell r="AA12">
            <v>2</v>
          </cell>
          <cell r="AB12" t="str">
            <v>กุมภาพันธ์</v>
          </cell>
          <cell r="AC12">
            <v>2535</v>
          </cell>
          <cell r="AD12">
            <v>21</v>
          </cell>
          <cell r="AE12">
            <v>8</v>
          </cell>
          <cell r="AF12" t="str">
            <v>5/2/1992</v>
          </cell>
          <cell r="AG12" t="str">
            <v>บ้านศรีบุญเรือง</v>
          </cell>
          <cell r="AH12" t="str">
            <v>ศรีบุญเรือง</v>
          </cell>
          <cell r="AI12" t="str">
            <v>เมืองใหม่วิทยา</v>
          </cell>
          <cell r="AJ12" t="str">
            <v>ศรีบุญเรือง</v>
          </cell>
          <cell r="AK12">
            <v>0</v>
          </cell>
          <cell r="AL12">
            <v>0</v>
          </cell>
          <cell r="AM12" t="str">
            <v>ขอระงับการย้าย</v>
          </cell>
          <cell r="AN12" t="str">
            <v>หาประสบการณ์</v>
          </cell>
          <cell r="AO12" t="str">
            <v>นางอรวรรณ อินทร์เพชร</v>
          </cell>
          <cell r="AP12">
            <v>1</v>
          </cell>
        </row>
        <row r="13">
          <cell r="D13">
            <v>9</v>
          </cell>
          <cell r="E13" t="str">
            <v>นาง</v>
          </cell>
          <cell r="F13" t="str">
            <v>ขวัญเมือง</v>
          </cell>
          <cell r="G13" t="str">
            <v>ตะไก่แก้ว</v>
          </cell>
          <cell r="H13" t="str">
            <v>ครู</v>
          </cell>
          <cell r="I13">
            <v>3411300206153</v>
          </cell>
          <cell r="J13" t="str">
            <v>ค.บ.</v>
          </cell>
          <cell r="K13" t="str">
            <v>คณิตศาสตร์</v>
          </cell>
          <cell r="L13">
            <v>0</v>
          </cell>
          <cell r="M13">
            <v>0</v>
          </cell>
          <cell r="N13" t="str">
            <v>บ้านนาดี"คุรุราษฎร์บำรุง"</v>
          </cell>
          <cell r="O13" t="str">
            <v>ศรีบุญเรือง</v>
          </cell>
          <cell r="P13" t="str">
            <v>สพป.หนองบัวลำภู เขต 1</v>
          </cell>
          <cell r="Q13" t="str">
            <v>ชำนาญการพิเศษ</v>
          </cell>
          <cell r="R13">
            <v>2558</v>
          </cell>
          <cell r="S13" t="str">
            <v>คศ.3</v>
          </cell>
          <cell r="T13">
            <v>26970</v>
          </cell>
          <cell r="U13">
            <v>15</v>
          </cell>
          <cell r="V13" t="str">
            <v>พฤษภาคม</v>
          </cell>
          <cell r="W13">
            <v>2538</v>
          </cell>
          <cell r="X13">
            <v>41</v>
          </cell>
          <cell r="Y13">
            <v>17</v>
          </cell>
          <cell r="Z13">
            <v>29</v>
          </cell>
          <cell r="AA13">
            <v>11</v>
          </cell>
          <cell r="AB13" t="str">
            <v>พฤศจิกายน</v>
          </cell>
          <cell r="AC13">
            <v>2547</v>
          </cell>
          <cell r="AD13">
            <v>8</v>
          </cell>
          <cell r="AE13">
            <v>10</v>
          </cell>
          <cell r="AF13" t="str">
            <v>29/11/2004</v>
          </cell>
          <cell r="AG13" t="str">
            <v>เมืองใหม่วิทยา</v>
          </cell>
          <cell r="AH13" t="str">
            <v>ศรีบุญเรือง</v>
          </cell>
          <cell r="AI13" t="str">
            <v>บ้านหนองทุ่งมน</v>
          </cell>
          <cell r="AJ13" t="str">
            <v>ศรีบุญเรือง</v>
          </cell>
          <cell r="AK13" t="str">
            <v>หนองม่วงชมพูทอง</v>
          </cell>
          <cell r="AL13" t="str">
            <v>ศรีบุญเรือง</v>
          </cell>
          <cell r="AM13" t="str">
            <v>ขอระงับการย้าย</v>
          </cell>
          <cell r="AN13" t="str">
            <v>อยู่ร่วมกับคู่สมรส</v>
          </cell>
          <cell r="AO13" t="str">
            <v>นางขวัญเมือง ตะไก่แก้ว</v>
          </cell>
          <cell r="AP13">
            <v>-3</v>
          </cell>
        </row>
        <row r="14">
          <cell r="D14">
            <v>10</v>
          </cell>
          <cell r="E14" t="str">
            <v>นางสาว</v>
          </cell>
          <cell r="F14" t="str">
            <v>ศิมณกาญจน์</v>
          </cell>
          <cell r="G14" t="str">
            <v>สารสวัสดิ์</v>
          </cell>
          <cell r="H14" t="str">
            <v>ครู</v>
          </cell>
          <cell r="I14">
            <v>3411600330844</v>
          </cell>
          <cell r="J14" t="str">
            <v>ค.บ.</v>
          </cell>
          <cell r="K14" t="str">
            <v>คณิตศาสตร์</v>
          </cell>
          <cell r="L14">
            <v>0</v>
          </cell>
          <cell r="M14">
            <v>0</v>
          </cell>
          <cell r="N14" t="str">
            <v>บ้านวังมน</v>
          </cell>
          <cell r="O14" t="str">
            <v>โนนสัง</v>
          </cell>
          <cell r="P14" t="str">
            <v>สพป.หนองบัวลำภู เขต 1</v>
          </cell>
          <cell r="Q14" t="str">
            <v>-</v>
          </cell>
          <cell r="R14">
            <v>2337</v>
          </cell>
          <cell r="S14" t="str">
            <v>คศ.1</v>
          </cell>
          <cell r="T14">
            <v>14620</v>
          </cell>
          <cell r="U14">
            <v>15</v>
          </cell>
          <cell r="V14" t="str">
            <v>มิถุนายน</v>
          </cell>
          <cell r="W14">
            <v>2550</v>
          </cell>
          <cell r="X14">
            <v>33</v>
          </cell>
          <cell r="Y14">
            <v>5</v>
          </cell>
          <cell r="Z14">
            <v>17</v>
          </cell>
          <cell r="AA14">
            <v>1</v>
          </cell>
          <cell r="AB14" t="str">
            <v>มกราคม</v>
          </cell>
          <cell r="AC14">
            <v>2554</v>
          </cell>
          <cell r="AD14">
            <v>2</v>
          </cell>
          <cell r="AE14">
            <v>8</v>
          </cell>
          <cell r="AF14" t="str">
            <v>17/1/2011</v>
          </cell>
          <cell r="AG14" t="str">
            <v>บ้านโนนเมือง</v>
          </cell>
          <cell r="AH14" t="str">
            <v>โนนสัง</v>
          </cell>
          <cell r="AI14" t="str">
            <v>โคกม่วงประชาสรรค์</v>
          </cell>
          <cell r="AJ14" t="str">
            <v>โนนสัง</v>
          </cell>
          <cell r="AK14">
            <v>0</v>
          </cell>
          <cell r="AL14">
            <v>0</v>
          </cell>
          <cell r="AM14" t="str">
            <v>ขอระงับการย้าย</v>
          </cell>
          <cell r="AN14" t="str">
            <v>ดูแลบิดา มารดา</v>
          </cell>
          <cell r="AO14" t="str">
            <v>นางสาวศิมณกาญจน์ สารสวัสดิ์</v>
          </cell>
          <cell r="AP14">
            <v>-1</v>
          </cell>
        </row>
        <row r="15">
          <cell r="D15">
            <v>11</v>
          </cell>
          <cell r="E15" t="str">
            <v>นาง</v>
          </cell>
          <cell r="F15" t="str">
            <v>คมคาย</v>
          </cell>
          <cell r="G15" t="str">
            <v>พรหมดี</v>
          </cell>
          <cell r="H15" t="str">
            <v>ครู</v>
          </cell>
          <cell r="I15">
            <v>3411200689004</v>
          </cell>
          <cell r="J15" t="str">
            <v>ค.บ.</v>
          </cell>
          <cell r="K15" t="str">
            <v>การศึกษาปฐมวัย</v>
          </cell>
          <cell r="L15">
            <v>0</v>
          </cell>
          <cell r="M15">
            <v>0</v>
          </cell>
          <cell r="N15" t="str">
            <v>หินตลาดศรีสง่าวิทยา</v>
          </cell>
          <cell r="O15" t="str">
            <v>ศรีบุญเรือง</v>
          </cell>
          <cell r="P15" t="str">
            <v>สพป.หนองบัวลำภู เขต 1</v>
          </cell>
          <cell r="Q15" t="str">
            <v>-</v>
          </cell>
          <cell r="R15">
            <v>2848</v>
          </cell>
          <cell r="S15" t="str">
            <v>คศ.1</v>
          </cell>
          <cell r="T15">
            <v>14620</v>
          </cell>
          <cell r="U15">
            <v>15</v>
          </cell>
          <cell r="V15" t="str">
            <v>พฤษภาคม</v>
          </cell>
          <cell r="W15">
            <v>2549</v>
          </cell>
          <cell r="X15">
            <v>36</v>
          </cell>
          <cell r="Y15">
            <v>6</v>
          </cell>
          <cell r="Z15">
            <v>10</v>
          </cell>
          <cell r="AA15">
            <v>6</v>
          </cell>
          <cell r="AB15" t="str">
            <v>มิถุนายน</v>
          </cell>
          <cell r="AC15">
            <v>2552</v>
          </cell>
          <cell r="AD15">
            <v>4</v>
          </cell>
          <cell r="AE15">
            <v>3</v>
          </cell>
          <cell r="AF15" t="str">
            <v>10/6/2009</v>
          </cell>
          <cell r="AG15" t="str">
            <v>หนองม่วงชมพูทอง</v>
          </cell>
          <cell r="AH15" t="str">
            <v>ศรีบุญเรือง</v>
          </cell>
          <cell r="AI15" t="str">
            <v>เมืองใหม่วิทยา</v>
          </cell>
          <cell r="AJ15" t="str">
            <v>ศรีบุญเรือง</v>
          </cell>
          <cell r="AK15" t="str">
            <v>บ้านหนองทุ่งมน</v>
          </cell>
          <cell r="AL15" t="str">
            <v>ศรีบุญเรือง</v>
          </cell>
          <cell r="AM15" t="str">
            <v>ต.เมืองใหม่</v>
          </cell>
          <cell r="AN15" t="str">
            <v>อยู่ร่วมกับคู่สมรส,ดูแลบิดามารดา,กลับภูมิลำเนา</v>
          </cell>
          <cell r="AO15" t="str">
            <v>นางคมคาย พรหมดี</v>
          </cell>
          <cell r="AP15">
            <v>-1</v>
          </cell>
        </row>
        <row r="16">
          <cell r="D16">
            <v>12</v>
          </cell>
          <cell r="E16" t="str">
            <v>นาย</v>
          </cell>
          <cell r="F16" t="str">
            <v>ณรงค์ศักดิ์</v>
          </cell>
          <cell r="G16" t="str">
            <v>นันทะแสง</v>
          </cell>
          <cell r="H16" t="str">
            <v>ครู</v>
          </cell>
          <cell r="I16">
            <v>3411200070021</v>
          </cell>
          <cell r="J16" t="str">
            <v>ค.บ.</v>
          </cell>
          <cell r="K16" t="str">
            <v>พลศึกษา</v>
          </cell>
          <cell r="L16">
            <v>0</v>
          </cell>
          <cell r="M16">
            <v>0</v>
          </cell>
          <cell r="N16" t="str">
            <v>โพธิ์ศรีสะอาดวิทยา</v>
          </cell>
          <cell r="O16" t="str">
            <v>เมืองหนองบัวลำภู</v>
          </cell>
          <cell r="P16" t="str">
            <v>สพป.หนองบัวลำภู เขต 1</v>
          </cell>
          <cell r="Q16" t="str">
            <v>ชำนาญการพิเศษ</v>
          </cell>
          <cell r="R16">
            <v>769</v>
          </cell>
          <cell r="S16" t="str">
            <v>คศ.3</v>
          </cell>
          <cell r="T16">
            <v>43800</v>
          </cell>
          <cell r="U16">
            <v>1</v>
          </cell>
          <cell r="V16" t="str">
            <v>ตุลาคม</v>
          </cell>
          <cell r="W16">
            <v>2523</v>
          </cell>
          <cell r="X16">
            <v>53</v>
          </cell>
          <cell r="Y16">
            <v>31</v>
          </cell>
          <cell r="Z16">
            <v>30</v>
          </cell>
          <cell r="AA16">
            <v>3</v>
          </cell>
          <cell r="AB16" t="str">
            <v>มีนาคม</v>
          </cell>
          <cell r="AC16">
            <v>2533</v>
          </cell>
          <cell r="AD16">
            <v>23</v>
          </cell>
          <cell r="AE16">
            <v>6</v>
          </cell>
          <cell r="AF16" t="str">
            <v>30/3/1990</v>
          </cell>
          <cell r="AG16" t="str">
            <v>ไทยรัฐวิทยา ๘๑ (บ้านหนองภัยศูนย์)</v>
          </cell>
          <cell r="AH16" t="str">
            <v>เมือง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 t="str">
            <v>ขอระงับการย้าย</v>
          </cell>
          <cell r="AN16" t="str">
            <v>ดูแลบิดา มารดา,กลับภูมิลำเนา</v>
          </cell>
          <cell r="AO16" t="str">
            <v>นายณรงค์ศักดิ์ นันทะแสง</v>
          </cell>
          <cell r="AP16">
            <v>1</v>
          </cell>
        </row>
        <row r="17">
          <cell r="D17">
            <v>13</v>
          </cell>
          <cell r="E17" t="str">
            <v>นาง</v>
          </cell>
          <cell r="F17" t="str">
            <v>ศศิธร</v>
          </cell>
          <cell r="G17" t="str">
            <v>ใจกล้า</v>
          </cell>
          <cell r="H17" t="str">
            <v>ครู</v>
          </cell>
          <cell r="I17">
            <v>5419990005262</v>
          </cell>
          <cell r="J17" t="str">
            <v>วท.บ.</v>
          </cell>
          <cell r="K17" t="str">
            <v>วิทยาศาสตร์ทั่วไป</v>
          </cell>
          <cell r="L17" t="str">
            <v>ค.บ.</v>
          </cell>
          <cell r="M17" t="str">
            <v>วิทยาศาสตร์ทั่วไป</v>
          </cell>
          <cell r="N17" t="str">
            <v>ชุมชนนาคำไฮวิทยา</v>
          </cell>
          <cell r="O17" t="str">
            <v>เมืองหนองบัวลำภู</v>
          </cell>
          <cell r="P17" t="str">
            <v>สพป.หนองบัวลำภู เขต 1</v>
          </cell>
          <cell r="Q17" t="str">
            <v>ชำนาญการ</v>
          </cell>
          <cell r="R17">
            <v>755</v>
          </cell>
          <cell r="S17" t="str">
            <v>คศ.2</v>
          </cell>
          <cell r="T17">
            <v>20960</v>
          </cell>
          <cell r="U17">
            <v>25</v>
          </cell>
          <cell r="V17" t="str">
            <v>กุมภาพันธ์</v>
          </cell>
          <cell r="W17">
            <v>2545</v>
          </cell>
          <cell r="X17">
            <v>37</v>
          </cell>
          <cell r="Y17">
            <v>10</v>
          </cell>
          <cell r="Z17">
            <v>11</v>
          </cell>
          <cell r="AA17">
            <v>12</v>
          </cell>
          <cell r="AB17" t="str">
            <v>ธันวาคม</v>
          </cell>
          <cell r="AC17">
            <v>2552</v>
          </cell>
          <cell r="AD17">
            <v>3</v>
          </cell>
          <cell r="AE17">
            <v>9</v>
          </cell>
          <cell r="AF17" t="str">
            <v>11/12/2009</v>
          </cell>
          <cell r="AG17" t="str">
            <v>บ้านวังน้ำขาวชนูปถัมภ์</v>
          </cell>
          <cell r="AH17" t="str">
            <v>เมือง</v>
          </cell>
          <cell r="AI17" t="str">
            <v>หนองบัววิทยายน</v>
          </cell>
          <cell r="AJ17" t="str">
            <v>เมือง</v>
          </cell>
          <cell r="AK17" t="str">
            <v>อนุบาลหนองบัวลำภู</v>
          </cell>
          <cell r="AL17" t="str">
            <v>เมือง</v>
          </cell>
          <cell r="AM17" t="str">
            <v>ขอระงับการย้าย</v>
          </cell>
          <cell r="AN17" t="str">
            <v>ดูแลบิดามารดาและบุตร, ประหยัดค่าใช้จ่ายในการเดินทาง</v>
          </cell>
          <cell r="AO17" t="str">
            <v>นางศศิธร ใจกล้า</v>
          </cell>
          <cell r="AP17">
            <v>1</v>
          </cell>
        </row>
        <row r="18">
          <cell r="D18">
            <v>14</v>
          </cell>
          <cell r="E18" t="str">
            <v>นาง</v>
          </cell>
          <cell r="F18" t="str">
            <v>บงกช</v>
          </cell>
          <cell r="G18" t="str">
            <v>บุญหาญ</v>
          </cell>
          <cell r="H18" t="str">
            <v>ครู</v>
          </cell>
          <cell r="I18">
            <v>5411200019641</v>
          </cell>
          <cell r="J18" t="str">
            <v>ค.บ.</v>
          </cell>
          <cell r="K18" t="str">
            <v>การประถมศึกษา</v>
          </cell>
          <cell r="L18">
            <v>0</v>
          </cell>
          <cell r="M18">
            <v>0</v>
          </cell>
          <cell r="N18" t="str">
            <v>ชุมชนนาคำไฮวิทยา</v>
          </cell>
          <cell r="O18" t="str">
            <v>เมืองหนองบัวลำภู</v>
          </cell>
          <cell r="P18" t="str">
            <v>สพป.หนองบัวลำภู เขต 1</v>
          </cell>
          <cell r="Q18" t="str">
            <v>ชำนาญการพิเศษ</v>
          </cell>
          <cell r="R18">
            <v>739</v>
          </cell>
          <cell r="S18" t="str">
            <v>คศ.3</v>
          </cell>
          <cell r="T18">
            <v>27580</v>
          </cell>
          <cell r="U18">
            <v>1</v>
          </cell>
          <cell r="V18" t="str">
            <v>กรกฎาคม</v>
          </cell>
          <cell r="W18">
            <v>2537</v>
          </cell>
          <cell r="X18">
            <v>43</v>
          </cell>
          <cell r="Y18">
            <v>18</v>
          </cell>
          <cell r="Z18">
            <v>1</v>
          </cell>
          <cell r="AA18">
            <v>5</v>
          </cell>
          <cell r="AB18" t="str">
            <v>พฤษภาคม</v>
          </cell>
          <cell r="AC18">
            <v>2550</v>
          </cell>
          <cell r="AD18">
            <v>6</v>
          </cell>
          <cell r="AE18">
            <v>5</v>
          </cell>
          <cell r="AF18" t="str">
            <v>1/5/2007</v>
          </cell>
          <cell r="AG18" t="str">
            <v>บ้านห้วยข่าโนนสมบูรณ์</v>
          </cell>
          <cell r="AH18" t="str">
            <v>เมือง</v>
          </cell>
          <cell r="AI18" t="str">
            <v>บ้านหนองกุง</v>
          </cell>
          <cell r="AJ18" t="str">
            <v>เมือง</v>
          </cell>
          <cell r="AK18" t="str">
            <v>อนุบาลหนองบัวลำภู</v>
          </cell>
          <cell r="AL18" t="str">
            <v>เมือง</v>
          </cell>
          <cell r="AM18" t="str">
            <v>ขอระงับการย้าย</v>
          </cell>
          <cell r="AN18" t="str">
            <v>อยู่ร่วมกับคู่สมรส,ดูแลบิดามารดา,กลับภูมิลำเนา</v>
          </cell>
          <cell r="AO18" t="str">
            <v>นางบงกช บุญหาญ</v>
          </cell>
          <cell r="AP18">
            <v>1</v>
          </cell>
        </row>
        <row r="19">
          <cell r="D19">
            <v>15</v>
          </cell>
          <cell r="E19" t="str">
            <v>นาย</v>
          </cell>
          <cell r="F19" t="str">
            <v>นเรนทร์</v>
          </cell>
          <cell r="G19" t="str">
            <v>เขียวเสน</v>
          </cell>
          <cell r="H19" t="str">
            <v>ครู</v>
          </cell>
          <cell r="I19">
            <v>3800200092984</v>
          </cell>
          <cell r="J19" t="str">
            <v>ศษ.ม.</v>
          </cell>
          <cell r="K19" t="str">
            <v>การบริหารการศึกษา</v>
          </cell>
          <cell r="L19" t="str">
            <v>ค.บ.</v>
          </cell>
          <cell r="M19" t="str">
            <v>สังคมศึกษา</v>
          </cell>
          <cell r="N19" t="str">
            <v>บ้านนาสำราญรุ่งเรือง</v>
          </cell>
          <cell r="O19" t="str">
            <v>ศรีบุญเรือง</v>
          </cell>
          <cell r="P19" t="str">
            <v>สพป.หนองบัวลำภู เขต 1</v>
          </cell>
          <cell r="Q19" t="str">
            <v>ชำนาญการพิเศษ</v>
          </cell>
          <cell r="R19">
            <v>3205</v>
          </cell>
          <cell r="S19" t="str">
            <v>คศ.3</v>
          </cell>
          <cell r="T19">
            <v>33800</v>
          </cell>
          <cell r="U19">
            <v>13</v>
          </cell>
          <cell r="V19" t="str">
            <v>สิงหาคม</v>
          </cell>
          <cell r="W19">
            <v>2534</v>
          </cell>
          <cell r="X19">
            <v>48</v>
          </cell>
          <cell r="Y19">
            <v>21</v>
          </cell>
          <cell r="Z19">
            <v>3</v>
          </cell>
          <cell r="AA19">
            <v>11</v>
          </cell>
          <cell r="AB19" t="str">
            <v>พฤศจิกายน</v>
          </cell>
          <cell r="AC19">
            <v>2541</v>
          </cell>
          <cell r="AD19">
            <v>14</v>
          </cell>
          <cell r="AE19">
            <v>11</v>
          </cell>
          <cell r="AF19" t="str">
            <v>3/11/1998</v>
          </cell>
          <cell r="AG19" t="str">
            <v>บ้านผาเสด็จ</v>
          </cell>
          <cell r="AH19" t="str">
            <v>ศรีบุญเรือง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 t="str">
            <v>ขอระงับการย้าย</v>
          </cell>
          <cell r="AN19" t="str">
            <v>เพื่อความสะดวกในการเดินทางไปปฏิบัติราชการ</v>
          </cell>
          <cell r="AO19" t="str">
            <v>นายนเรนทร์ เขียวเสน</v>
          </cell>
          <cell r="AP19">
            <v>0</v>
          </cell>
        </row>
        <row r="20">
          <cell r="D20">
            <v>16</v>
          </cell>
          <cell r="E20" t="str">
            <v>นางสาว</v>
          </cell>
          <cell r="F20" t="str">
            <v>นงนุช</v>
          </cell>
          <cell r="G20" t="str">
            <v>คลังกลาง</v>
          </cell>
          <cell r="H20" t="str">
            <v>ครู</v>
          </cell>
          <cell r="I20">
            <v>3411300408830</v>
          </cell>
          <cell r="J20" t="str">
            <v>ค.บ.</v>
          </cell>
          <cell r="K20" t="str">
            <v>วิทยาศาสตร์ทั่วไป</v>
          </cell>
          <cell r="L20">
            <v>0</v>
          </cell>
          <cell r="M20">
            <v>0</v>
          </cell>
          <cell r="N20" t="str">
            <v>บ้านโนนสำราญสมสนุก</v>
          </cell>
          <cell r="O20" t="str">
            <v>ศรีบุญเรือง</v>
          </cell>
          <cell r="P20" t="str">
            <v>สพป.หนองบัวลำภู เขต 1</v>
          </cell>
          <cell r="Q20" t="str">
            <v>-</v>
          </cell>
          <cell r="R20">
            <v>3030</v>
          </cell>
          <cell r="S20" t="str">
            <v>คศ.1</v>
          </cell>
          <cell r="T20">
            <v>14620</v>
          </cell>
          <cell r="U20">
            <v>2</v>
          </cell>
          <cell r="V20" t="str">
            <v>กรกฎาคม</v>
          </cell>
          <cell r="W20">
            <v>2550</v>
          </cell>
          <cell r="X20">
            <v>37</v>
          </cell>
          <cell r="Y20">
            <v>5</v>
          </cell>
          <cell r="Z20">
            <v>18</v>
          </cell>
          <cell r="AA20">
            <v>5</v>
          </cell>
          <cell r="AB20" t="str">
            <v>พฤษภาคม</v>
          </cell>
          <cell r="AC20">
            <v>2554</v>
          </cell>
          <cell r="AD20">
            <v>2</v>
          </cell>
          <cell r="AE20">
            <v>4</v>
          </cell>
          <cell r="AF20" t="str">
            <v>18/5/2011</v>
          </cell>
          <cell r="AG20" t="str">
            <v>บ้านนาแพง</v>
          </cell>
          <cell r="AH20" t="str">
            <v>ศรีบุญเรือง</v>
          </cell>
          <cell r="AI20" t="str">
            <v>บ้านห้วยหว้าวังทอง</v>
          </cell>
          <cell r="AJ20" t="str">
            <v>ศรีบุญเรือง</v>
          </cell>
          <cell r="AK20" t="str">
            <v>บ้านสร้างเสี่ยน</v>
          </cell>
          <cell r="AL20" t="str">
            <v>ศรีบุญเรือง</v>
          </cell>
          <cell r="AM20" t="str">
            <v>ขอระงับการย้าย</v>
          </cell>
          <cell r="AN20" t="str">
            <v>ดูแลบิดา มารดา,กลับภูมิลำเนา</v>
          </cell>
          <cell r="AO20" t="str">
            <v>นางสาวนงนุช คลังกลาง</v>
          </cell>
          <cell r="AP20">
            <v>-1</v>
          </cell>
        </row>
        <row r="21">
          <cell r="D21">
            <v>17</v>
          </cell>
          <cell r="E21" t="str">
            <v>นาง</v>
          </cell>
          <cell r="F21" t="str">
            <v>สุภาวดี</v>
          </cell>
          <cell r="G21" t="str">
            <v>งามใจ</v>
          </cell>
          <cell r="H21" t="str">
            <v>ครู</v>
          </cell>
          <cell r="I21">
            <v>3411300095955</v>
          </cell>
          <cell r="J21" t="str">
            <v>ค.บ.</v>
          </cell>
          <cell r="K21" t="str">
            <v>วิทยาศาสตร์</v>
          </cell>
          <cell r="L21">
            <v>0</v>
          </cell>
          <cell r="M21">
            <v>0</v>
          </cell>
          <cell r="N21" t="str">
            <v>บ้านโนนสำราญสมสนุก</v>
          </cell>
          <cell r="O21" t="str">
            <v>ศรีบุญเรือง</v>
          </cell>
          <cell r="P21" t="str">
            <v>สพป.หนองบัวลำภู เขต 1</v>
          </cell>
          <cell r="Q21" t="str">
            <v>ชำนาญการพิเศษ</v>
          </cell>
          <cell r="R21">
            <v>3031</v>
          </cell>
          <cell r="S21" t="str">
            <v>คศ.3</v>
          </cell>
          <cell r="T21">
            <v>24510</v>
          </cell>
          <cell r="U21">
            <v>16</v>
          </cell>
          <cell r="V21" t="str">
            <v>มิถุนายน</v>
          </cell>
          <cell r="W21">
            <v>2540</v>
          </cell>
          <cell r="X21">
            <v>39</v>
          </cell>
          <cell r="Y21">
            <v>15</v>
          </cell>
          <cell r="Z21">
            <v>1</v>
          </cell>
          <cell r="AA21">
            <v>6</v>
          </cell>
          <cell r="AB21" t="str">
            <v>มิถุนายน</v>
          </cell>
          <cell r="AC21">
            <v>2546</v>
          </cell>
          <cell r="AD21">
            <v>10</v>
          </cell>
          <cell r="AE21">
            <v>4</v>
          </cell>
          <cell r="AF21" t="str">
            <v>1/6/2003</v>
          </cell>
          <cell r="AG21" t="str">
            <v>หนองม่วงชมพูทอง</v>
          </cell>
          <cell r="AH21" t="str">
            <v>ศรีบุญเรือง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 t="str">
            <v>ขอระงับการย้าย</v>
          </cell>
          <cell r="AN21" t="str">
            <v>ดูแลบิดา มารดา, ยากลำบากในการเดินทาง</v>
          </cell>
          <cell r="AO21" t="str">
            <v>นางสุภาวดี งามใจ</v>
          </cell>
          <cell r="AP21">
            <v>-1</v>
          </cell>
        </row>
        <row r="22">
          <cell r="D22">
            <v>18</v>
          </cell>
          <cell r="E22" t="str">
            <v>นาง</v>
          </cell>
          <cell r="F22" t="str">
            <v>รัจณา</v>
          </cell>
          <cell r="G22" t="str">
            <v>วัจนสุนทร</v>
          </cell>
          <cell r="H22" t="str">
            <v>ครู</v>
          </cell>
          <cell r="I22">
            <v>5480500031549</v>
          </cell>
          <cell r="J22" t="str">
            <v>ค.บ.</v>
          </cell>
          <cell r="K22" t="str">
            <v>เคมี</v>
          </cell>
          <cell r="L22">
            <v>0</v>
          </cell>
          <cell r="M22">
            <v>0</v>
          </cell>
          <cell r="N22" t="str">
            <v>บ้านโคกน้ำเกี้ยง</v>
          </cell>
          <cell r="O22" t="str">
            <v>เมืองหนองบัวลำภู</v>
          </cell>
          <cell r="P22" t="str">
            <v>สพป.หนองบัวลำภู เขต 1</v>
          </cell>
          <cell r="Q22" t="str">
            <v>ชำนาญการ</v>
          </cell>
          <cell r="R22">
            <v>3757</v>
          </cell>
          <cell r="S22" t="str">
            <v>คศ.2</v>
          </cell>
          <cell r="T22">
            <v>21950</v>
          </cell>
          <cell r="U22">
            <v>17</v>
          </cell>
          <cell r="V22" t="str">
            <v>พฤษภาคม</v>
          </cell>
          <cell r="W22">
            <v>2542</v>
          </cell>
          <cell r="X22">
            <v>37</v>
          </cell>
          <cell r="Y22">
            <v>13</v>
          </cell>
          <cell r="Z22">
            <v>25</v>
          </cell>
          <cell r="AA22">
            <v>1</v>
          </cell>
          <cell r="AB22" t="str">
            <v>มกราคม</v>
          </cell>
          <cell r="AC22">
            <v>2544</v>
          </cell>
          <cell r="AD22">
            <v>12</v>
          </cell>
          <cell r="AE22">
            <v>8</v>
          </cell>
          <cell r="AF22" t="str">
            <v>25/1/2001</v>
          </cell>
          <cell r="AG22" t="str">
            <v>ไทยรัฐวิทยา ๘๑ (บ้านหนองภัยศูนย์)</v>
          </cell>
          <cell r="AH22" t="str">
            <v>เมือง</v>
          </cell>
          <cell r="AI22" t="str">
            <v>บ้านพร้าว</v>
          </cell>
          <cell r="AJ22" t="str">
            <v>เมือง</v>
          </cell>
          <cell r="AK22" t="str">
            <v>บ้านห้วยข่าโนนสมบูรณ์</v>
          </cell>
          <cell r="AL22" t="str">
            <v>เมือง</v>
          </cell>
          <cell r="AM22" t="str">
            <v>อ.เมืองหนองบัวลำภู</v>
          </cell>
          <cell r="AN22" t="str">
            <v>อยู่ร่วมกับคู่สมรส,ดูแลบิดามารดา,กลับภูมิลำเนา</v>
          </cell>
          <cell r="AO22" t="str">
            <v>นางรัจณา วัจนสุนทร</v>
          </cell>
          <cell r="AP22">
            <v>1</v>
          </cell>
        </row>
        <row r="23">
          <cell r="D23">
            <v>19</v>
          </cell>
          <cell r="E23" t="str">
            <v>นาง</v>
          </cell>
          <cell r="F23" t="str">
            <v>พิริยาพร</v>
          </cell>
          <cell r="G23" t="str">
            <v>สาเกตุ</v>
          </cell>
          <cell r="H23" t="str">
            <v>ครู</v>
          </cell>
          <cell r="I23">
            <v>3411600262741</v>
          </cell>
          <cell r="J23" t="str">
            <v>ค.บ.</v>
          </cell>
          <cell r="K23" t="str">
            <v>การศึกษาปฐมวัย</v>
          </cell>
          <cell r="L23">
            <v>0</v>
          </cell>
          <cell r="M23">
            <v>0</v>
          </cell>
          <cell r="N23" t="str">
            <v>บ้านวังมน</v>
          </cell>
          <cell r="O23" t="str">
            <v>โนนสัง</v>
          </cell>
          <cell r="P23" t="str">
            <v>สพป.หนองบัวลำภู เขต 1</v>
          </cell>
          <cell r="Q23" t="str">
            <v>-</v>
          </cell>
          <cell r="R23">
            <v>3782</v>
          </cell>
          <cell r="S23" t="str">
            <v>คศ.1</v>
          </cell>
          <cell r="T23">
            <v>14620</v>
          </cell>
          <cell r="U23">
            <v>9</v>
          </cell>
          <cell r="V23" t="str">
            <v>มีนาคม</v>
          </cell>
          <cell r="W23">
            <v>2552</v>
          </cell>
          <cell r="X23">
            <v>37</v>
          </cell>
          <cell r="Y23">
            <v>3</v>
          </cell>
          <cell r="Z23">
            <v>9</v>
          </cell>
          <cell r="AA23">
            <v>3</v>
          </cell>
          <cell r="AB23" t="str">
            <v>มีนาคม</v>
          </cell>
          <cell r="AC23">
            <v>2552</v>
          </cell>
          <cell r="AD23">
            <v>4</v>
          </cell>
          <cell r="AE23">
            <v>6</v>
          </cell>
          <cell r="AF23" t="str">
            <v>9/3/2009</v>
          </cell>
          <cell r="AG23" t="str">
            <v>บ้านโนนปอแดง</v>
          </cell>
          <cell r="AH23" t="str">
            <v>โนนสัง</v>
          </cell>
          <cell r="AI23" t="str">
            <v>บ้านโคกป่ากุง</v>
          </cell>
          <cell r="AJ23" t="str">
            <v>โนนสัง</v>
          </cell>
          <cell r="AK23" t="str">
            <v>รร.ใดๆก็ได้ ใน ต.โคกใหญ่ ต.หนองเรือ ต.โนนสัง</v>
          </cell>
          <cell r="AL23" t="str">
            <v>โนนสัง</v>
          </cell>
          <cell r="AM23">
            <v>0</v>
          </cell>
          <cell r="AN23" t="str">
            <v>ดูแลบิดา มารดา,กลับภูมิลำเนา</v>
          </cell>
          <cell r="AO23" t="str">
            <v>นางพิริยาพร สาเกตุ</v>
          </cell>
          <cell r="AP23">
            <v>-1</v>
          </cell>
        </row>
        <row r="24">
          <cell r="D24">
            <v>20</v>
          </cell>
          <cell r="E24" t="str">
            <v>นาง</v>
          </cell>
          <cell r="F24" t="str">
            <v>สมทรัพย์</v>
          </cell>
          <cell r="G24" t="str">
            <v>รัตนวงษ์</v>
          </cell>
          <cell r="H24" t="str">
            <v>ครู</v>
          </cell>
          <cell r="I24">
            <v>3410100656618</v>
          </cell>
          <cell r="J24" t="str">
            <v>ค.บ.</v>
          </cell>
          <cell r="K24" t="str">
            <v>นาฏศิลป์</v>
          </cell>
          <cell r="L24">
            <v>0</v>
          </cell>
          <cell r="M24">
            <v>0</v>
          </cell>
          <cell r="N24" t="str">
            <v>บ้านดอนหัน</v>
          </cell>
          <cell r="O24" t="str">
            <v>เมืองหนองบัวลำภู</v>
          </cell>
          <cell r="P24" t="str">
            <v>สพป.หนองบัวลำภู เขต 1</v>
          </cell>
          <cell r="Q24" t="str">
            <v>ชำนาญการ</v>
          </cell>
          <cell r="R24">
            <v>445</v>
          </cell>
          <cell r="S24" t="str">
            <v>คศ.2</v>
          </cell>
          <cell r="T24">
            <v>22460</v>
          </cell>
          <cell r="U24">
            <v>19</v>
          </cell>
          <cell r="V24" t="str">
            <v>กุมภาพันธ์</v>
          </cell>
          <cell r="W24">
            <v>2541</v>
          </cell>
          <cell r="X24">
            <v>46</v>
          </cell>
          <cell r="Y24">
            <v>14</v>
          </cell>
          <cell r="Z24">
            <v>1</v>
          </cell>
          <cell r="AA24">
            <v>5</v>
          </cell>
          <cell r="AB24" t="str">
            <v>พฤษภาคม</v>
          </cell>
          <cell r="AC24">
            <v>2550</v>
          </cell>
          <cell r="AD24">
            <v>6</v>
          </cell>
          <cell r="AE24">
            <v>5</v>
          </cell>
          <cell r="AF24" t="str">
            <v>1/5/2007</v>
          </cell>
          <cell r="AG24" t="str">
            <v>หัวนาศึกษาวิทย์</v>
          </cell>
          <cell r="AH24" t="str">
            <v>เมือง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 t="str">
            <v>ดูแลบิดา มารดา,กลับภูมิลำเนา</v>
          </cell>
          <cell r="AO24" t="str">
            <v>นางสมทรัพย์ รัตนวงษ์</v>
          </cell>
          <cell r="AP24">
            <v>-1</v>
          </cell>
        </row>
        <row r="25">
          <cell r="D25">
            <v>21</v>
          </cell>
          <cell r="E25" t="str">
            <v>นาง</v>
          </cell>
          <cell r="F25" t="str">
            <v>เกศสลวย</v>
          </cell>
          <cell r="G25" t="str">
            <v>พิบูลย์ดิษฐ์</v>
          </cell>
          <cell r="H25" t="str">
            <v>ครู</v>
          </cell>
          <cell r="I25">
            <v>3411201031495</v>
          </cell>
          <cell r="J25" t="str">
            <v>ค.บ.</v>
          </cell>
          <cell r="K25" t="str">
            <v>ประถมศึกษา</v>
          </cell>
          <cell r="L25">
            <v>0</v>
          </cell>
          <cell r="M25">
            <v>0</v>
          </cell>
          <cell r="N25" t="str">
            <v>บ้านหนองศาลาโนนสว่าง</v>
          </cell>
          <cell r="O25" t="str">
            <v>เมืองหนองบัวลำภู</v>
          </cell>
          <cell r="P25" t="str">
            <v>สพป.หนองบัวลำภู เขต 1</v>
          </cell>
          <cell r="Q25" t="str">
            <v>ชำนาญการพิเศษ</v>
          </cell>
          <cell r="R25">
            <v>296</v>
          </cell>
          <cell r="S25" t="str">
            <v>คศ.3</v>
          </cell>
          <cell r="T25">
            <v>44560</v>
          </cell>
          <cell r="U25">
            <v>2</v>
          </cell>
          <cell r="V25" t="str">
            <v>กรกฎาคม</v>
          </cell>
          <cell r="W25">
            <v>2522</v>
          </cell>
          <cell r="X25">
            <v>53</v>
          </cell>
          <cell r="Y25">
            <v>33</v>
          </cell>
          <cell r="Z25">
            <v>7</v>
          </cell>
          <cell r="AA25">
            <v>6</v>
          </cell>
          <cell r="AB25" t="str">
            <v>มิถุนายน</v>
          </cell>
          <cell r="AC25">
            <v>2532</v>
          </cell>
          <cell r="AD25">
            <v>24</v>
          </cell>
          <cell r="AE25">
            <v>4</v>
          </cell>
          <cell r="AF25" t="str">
            <v>7/6/1989</v>
          </cell>
          <cell r="AG25" t="str">
            <v>หนองบัววิทยายน</v>
          </cell>
          <cell r="AH25" t="str">
            <v>เมือง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 t="str">
            <v>ขอระงับการย้าย</v>
          </cell>
          <cell r="AN25" t="str">
            <v>อยู่ร่วมกับคู่สมรส,อยู่ร่วมกับครอบครัว</v>
          </cell>
          <cell r="AO25" t="str">
            <v>นางเกศสลวย พิบูลย์ดิษฐ์</v>
          </cell>
          <cell r="AP25">
            <v>-3</v>
          </cell>
        </row>
        <row r="26">
          <cell r="D26">
            <v>22</v>
          </cell>
          <cell r="E26" t="str">
            <v>นาย</v>
          </cell>
          <cell r="F26" t="str">
            <v>ทองยศ</v>
          </cell>
          <cell r="G26" t="str">
            <v>สารีคาน</v>
          </cell>
          <cell r="H26" t="str">
            <v>ครู</v>
          </cell>
          <cell r="I26">
            <v>3411600349847</v>
          </cell>
          <cell r="J26" t="str">
            <v>ค.บ.</v>
          </cell>
          <cell r="K26" t="str">
            <v>บริหารการศึกษา</v>
          </cell>
          <cell r="L26">
            <v>0</v>
          </cell>
          <cell r="M26">
            <v>0</v>
          </cell>
          <cell r="N26" t="str">
            <v>บ้านดอนข่า</v>
          </cell>
          <cell r="O26" t="str">
            <v>ศรีบุญเรือง</v>
          </cell>
          <cell r="P26" t="str">
            <v>สพป.หนองบัวลำภู เขต 1</v>
          </cell>
          <cell r="Q26" t="str">
            <v>ชำนาญการพิเศษ</v>
          </cell>
          <cell r="R26">
            <v>3126</v>
          </cell>
          <cell r="S26" t="str">
            <v>คศ.3</v>
          </cell>
          <cell r="T26">
            <v>45290</v>
          </cell>
          <cell r="U26">
            <v>1</v>
          </cell>
          <cell r="V26" t="str">
            <v>พฤษภาคม</v>
          </cell>
          <cell r="W26">
            <v>2523</v>
          </cell>
          <cell r="X26">
            <v>50</v>
          </cell>
          <cell r="Y26">
            <v>32</v>
          </cell>
          <cell r="Z26">
            <v>1</v>
          </cell>
          <cell r="AA26">
            <v>5</v>
          </cell>
          <cell r="AB26" t="str">
            <v>พฤษภาคม</v>
          </cell>
          <cell r="AC26">
            <v>2533</v>
          </cell>
          <cell r="AD26">
            <v>23</v>
          </cell>
          <cell r="AE26">
            <v>5</v>
          </cell>
          <cell r="AF26" t="str">
            <v>1/5/1990</v>
          </cell>
          <cell r="AG26" t="str">
            <v>บ้านห้วยหว้าวังทอง</v>
          </cell>
          <cell r="AH26" t="str">
            <v>เมือง</v>
          </cell>
          <cell r="AI26" t="str">
            <v>บ้านนาแพง</v>
          </cell>
          <cell r="AJ26" t="str">
            <v>ศรีบุญเรือง</v>
          </cell>
          <cell r="AK26">
            <v>0</v>
          </cell>
          <cell r="AL26">
            <v>0</v>
          </cell>
          <cell r="AM26">
            <v>0</v>
          </cell>
          <cell r="AN26" t="str">
            <v>เพื่อเสริมสร้างประสบการณ์ชีวิตและพัฒนาตนเอง</v>
          </cell>
          <cell r="AO26" t="str">
            <v>นายทองยศ สารีคาน</v>
          </cell>
          <cell r="AP26">
            <v>2</v>
          </cell>
        </row>
        <row r="27">
          <cell r="D27">
            <v>23</v>
          </cell>
          <cell r="E27" t="str">
            <v>นาย</v>
          </cell>
          <cell r="F27" t="str">
            <v>สมชัย</v>
          </cell>
          <cell r="G27" t="str">
            <v>ธรรมแนบ</v>
          </cell>
          <cell r="H27" t="str">
            <v>ครู</v>
          </cell>
          <cell r="I27">
            <v>3410401369928</v>
          </cell>
          <cell r="J27" t="str">
            <v>ค.บ.</v>
          </cell>
          <cell r="K27" t="str">
            <v>ภาษาไทย</v>
          </cell>
          <cell r="L27">
            <v>0</v>
          </cell>
          <cell r="M27">
            <v>0</v>
          </cell>
          <cell r="N27" t="str">
            <v>บ้านข่าน้อย</v>
          </cell>
          <cell r="O27" t="str">
            <v>โนนสัง</v>
          </cell>
          <cell r="P27" t="str">
            <v>สพป.หนองบัวลำภู เขต 1</v>
          </cell>
          <cell r="Q27" t="str">
            <v>ชำนาญการพิเศษ</v>
          </cell>
          <cell r="R27">
            <v>2261</v>
          </cell>
          <cell r="S27" t="str">
            <v>คศ.3</v>
          </cell>
          <cell r="T27">
            <v>28810</v>
          </cell>
          <cell r="U27">
            <v>1</v>
          </cell>
          <cell r="V27" t="str">
            <v>กรกฎาคม</v>
          </cell>
          <cell r="W27">
            <v>2537</v>
          </cell>
          <cell r="X27">
            <v>49</v>
          </cell>
          <cell r="Y27">
            <v>18</v>
          </cell>
          <cell r="Z27">
            <v>1</v>
          </cell>
          <cell r="AA27">
            <v>5</v>
          </cell>
          <cell r="AB27" t="str">
            <v>พฤษภาคม</v>
          </cell>
          <cell r="AC27">
            <v>2549</v>
          </cell>
          <cell r="AD27">
            <v>7</v>
          </cell>
          <cell r="AE27">
            <v>5</v>
          </cell>
          <cell r="AF27" t="str">
            <v>1/5/2006</v>
          </cell>
          <cell r="AG27" t="str">
            <v>โคกม่วงประชาสรรค์</v>
          </cell>
          <cell r="AH27" t="str">
            <v>โนนสัง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 t="str">
            <v>ขอระงับการย้าย</v>
          </cell>
          <cell r="AN27" t="str">
            <v>อยู่ร่วมกับคู่สมรส,ดูแลบิดามารดา,กลับภูมิลำเนา</v>
          </cell>
          <cell r="AO27" t="str">
            <v>นายสมชัย ธรรมแนบ</v>
          </cell>
          <cell r="AP27">
            <v>1</v>
          </cell>
        </row>
        <row r="28">
          <cell r="D28">
            <v>24</v>
          </cell>
          <cell r="E28" t="str">
            <v>นาง</v>
          </cell>
          <cell r="F28" t="str">
            <v>สุจิตรา</v>
          </cell>
          <cell r="G28" t="str">
            <v>คำสุข</v>
          </cell>
          <cell r="H28" t="str">
            <v>ครู</v>
          </cell>
          <cell r="I28">
            <v>3400700801465</v>
          </cell>
          <cell r="J28" t="str">
            <v>ค.บ.</v>
          </cell>
          <cell r="K28" t="str">
            <v>นาฎศิลป์</v>
          </cell>
          <cell r="L28">
            <v>0</v>
          </cell>
          <cell r="M28">
            <v>0</v>
          </cell>
          <cell r="N28" t="str">
            <v>บ้านคึมชาดห้วยบง</v>
          </cell>
          <cell r="O28" t="str">
            <v>เมืองหนองบัวลำภู</v>
          </cell>
          <cell r="P28" t="str">
            <v>สพป.หนองบัวลำภู เขต 1</v>
          </cell>
          <cell r="Q28" t="str">
            <v>ชำนาญการพิเศษ</v>
          </cell>
          <cell r="R28">
            <v>327</v>
          </cell>
          <cell r="S28" t="str">
            <v>คศ.3</v>
          </cell>
          <cell r="T28">
            <v>37200</v>
          </cell>
          <cell r="U28">
            <v>16</v>
          </cell>
          <cell r="V28" t="str">
            <v>พฤษภาคม</v>
          </cell>
          <cell r="W28">
            <v>2527</v>
          </cell>
          <cell r="X28">
            <v>49</v>
          </cell>
          <cell r="Y28">
            <v>28</v>
          </cell>
          <cell r="Z28">
            <v>20</v>
          </cell>
          <cell r="AA28">
            <v>6</v>
          </cell>
          <cell r="AB28" t="str">
            <v>มิถุนายน</v>
          </cell>
          <cell r="AC28">
            <v>2554</v>
          </cell>
          <cell r="AD28">
            <v>2</v>
          </cell>
          <cell r="AE28">
            <v>3</v>
          </cell>
          <cell r="AF28" t="str">
            <v>20/6/2011</v>
          </cell>
          <cell r="AG28" t="str">
            <v>บ้านพร้าว</v>
          </cell>
          <cell r="AH28" t="str">
            <v>เมือง</v>
          </cell>
          <cell r="AI28" t="str">
            <v>หนองบัววิทยายน</v>
          </cell>
          <cell r="AJ28" t="str">
            <v>เมือง</v>
          </cell>
          <cell r="AK28" t="str">
            <v>บ้านวังน้ำขาวชนูปถัมภ์</v>
          </cell>
          <cell r="AL28" t="str">
            <v>เมือง</v>
          </cell>
          <cell r="AM28" t="str">
            <v>ศูนย์เมือง ๑,๒,๓</v>
          </cell>
          <cell r="AN28" t="str">
            <v>กลับภูมิลำเนา</v>
          </cell>
          <cell r="AO28" t="str">
            <v>นางสุจิตรา คำสุข</v>
          </cell>
          <cell r="AP28">
            <v>1</v>
          </cell>
        </row>
        <row r="29">
          <cell r="D29">
            <v>25</v>
          </cell>
          <cell r="E29" t="str">
            <v>นาย</v>
          </cell>
          <cell r="F29" t="str">
            <v>ธีรพงษ์</v>
          </cell>
          <cell r="G29" t="str">
            <v>เพ็งดวงใหญ่</v>
          </cell>
          <cell r="H29" t="str">
            <v>ครู</v>
          </cell>
          <cell r="I29">
            <v>3411600468846</v>
          </cell>
          <cell r="J29" t="str">
            <v>ศษ.ม.</v>
          </cell>
          <cell r="K29" t="str">
            <v>การบริหารการศึกษา</v>
          </cell>
          <cell r="L29" t="str">
            <v>พธ.บ.</v>
          </cell>
          <cell r="M29" t="str">
            <v>สังคมวิทยาและมานุษยวิทยา</v>
          </cell>
          <cell r="N29" t="str">
            <v>บ้านค้อ</v>
          </cell>
          <cell r="O29" t="str">
            <v>โนนสัง</v>
          </cell>
          <cell r="P29" t="str">
            <v>สพป.หนองบัวลำภู เขต 1</v>
          </cell>
          <cell r="Q29" t="str">
            <v>-</v>
          </cell>
          <cell r="R29">
            <v>2349</v>
          </cell>
          <cell r="S29" t="str">
            <v>คศ.๑</v>
          </cell>
          <cell r="T29">
            <v>9960</v>
          </cell>
          <cell r="U29">
            <v>16</v>
          </cell>
          <cell r="V29" t="str">
            <v>กุมภาพันธ์</v>
          </cell>
          <cell r="W29">
            <v>2553</v>
          </cell>
          <cell r="X29">
            <v>34</v>
          </cell>
          <cell r="Y29">
            <v>3</v>
          </cell>
          <cell r="Z29">
            <v>16</v>
          </cell>
          <cell r="AA29">
            <v>2</v>
          </cell>
          <cell r="AB29" t="str">
            <v>กุมภาพันธ์</v>
          </cell>
          <cell r="AC29">
            <v>2553</v>
          </cell>
          <cell r="AD29">
            <v>3</v>
          </cell>
          <cell r="AE29">
            <v>7</v>
          </cell>
          <cell r="AF29" t="str">
            <v>16/2/2010</v>
          </cell>
          <cell r="AG29" t="str">
            <v>ตาดไฮบ้านแมดสามัคคี</v>
          </cell>
          <cell r="AH29" t="str">
            <v>โนนสัง</v>
          </cell>
          <cell r="AI29" t="str">
            <v>บ้านโนนตาล</v>
          </cell>
          <cell r="AJ29" t="str">
            <v>โนนสัง</v>
          </cell>
          <cell r="AK29" t="str">
            <v>บ้านหนองปิง</v>
          </cell>
          <cell r="AL29" t="str">
            <v>โนนสัง</v>
          </cell>
          <cell r="AM29" t="str">
            <v>ขอระงับการย้าย</v>
          </cell>
          <cell r="AN29" t="str">
            <v>อยู่ร่วมกับคู่สมรส,ดูแลบิดามารดา,กลับภูมิลำเนา</v>
          </cell>
          <cell r="AO29" t="str">
            <v>นายธีรพงษ์ เพ็งดวงใหญ่</v>
          </cell>
          <cell r="AP29">
            <v>2</v>
          </cell>
        </row>
        <row r="30">
          <cell r="D30">
            <v>26</v>
          </cell>
          <cell r="E30" t="str">
            <v>นาย</v>
          </cell>
          <cell r="F30" t="str">
            <v>สุดชาติ</v>
          </cell>
          <cell r="G30" t="str">
            <v>คำภูลา</v>
          </cell>
          <cell r="H30" t="str">
            <v>ครู</v>
          </cell>
          <cell r="I30">
            <v>3411600378049</v>
          </cell>
          <cell r="J30" t="str">
            <v>ศษ.ม.</v>
          </cell>
          <cell r="K30" t="str">
            <v>การบริหารการศึกษา</v>
          </cell>
          <cell r="L30" t="str">
            <v>ค.บ.</v>
          </cell>
          <cell r="M30" t="str">
            <v>คณิตศาสตร์</v>
          </cell>
          <cell r="N30" t="str">
            <v>บ้านค้อ</v>
          </cell>
          <cell r="O30" t="str">
            <v>โนนสัง</v>
          </cell>
          <cell r="P30" t="str">
            <v>สพป.หนองบัวลำภู เขต 1</v>
          </cell>
          <cell r="Q30" t="str">
            <v>ชำนาญการ</v>
          </cell>
          <cell r="R30">
            <v>2347</v>
          </cell>
          <cell r="S30" t="str">
            <v>คศ.2</v>
          </cell>
          <cell r="T30">
            <v>23940</v>
          </cell>
          <cell r="U30">
            <v>26</v>
          </cell>
          <cell r="V30" t="str">
            <v>มิถุนายน</v>
          </cell>
          <cell r="W30">
            <v>2541</v>
          </cell>
          <cell r="X30">
            <v>39</v>
          </cell>
          <cell r="Y30">
            <v>14</v>
          </cell>
          <cell r="Z30">
            <v>30</v>
          </cell>
          <cell r="AA30">
            <v>12</v>
          </cell>
          <cell r="AB30" t="str">
            <v>ธันวาคม</v>
          </cell>
          <cell r="AC30">
            <v>2551</v>
          </cell>
          <cell r="AD30">
            <v>4</v>
          </cell>
          <cell r="AE30">
            <v>9</v>
          </cell>
          <cell r="AF30" t="str">
            <v>30/12/2008</v>
          </cell>
          <cell r="AG30" t="str">
            <v>บ้านหนองแวงงิ้วตาก</v>
          </cell>
          <cell r="AH30" t="str">
            <v>โนนสัง</v>
          </cell>
          <cell r="AI30" t="str">
            <v>โนนสังวิทยาสรรค์</v>
          </cell>
          <cell r="AJ30" t="str">
            <v>โนนสัง</v>
          </cell>
          <cell r="AK30" t="str">
            <v>บ้านหัวขัว</v>
          </cell>
          <cell r="AL30" t="str">
            <v>โนนสัง</v>
          </cell>
          <cell r="AM30">
            <v>0</v>
          </cell>
          <cell r="AN30">
            <v>0</v>
          </cell>
          <cell r="AO30" t="str">
            <v>นายสุดชาติ คำภูลา</v>
          </cell>
          <cell r="AP30">
            <v>2</v>
          </cell>
        </row>
        <row r="31">
          <cell r="D31">
            <v>27</v>
          </cell>
          <cell r="E31" t="str">
            <v>นาง</v>
          </cell>
          <cell r="F31" t="str">
            <v>ทัศนีย์</v>
          </cell>
          <cell r="G31" t="str">
            <v>จันทา</v>
          </cell>
          <cell r="H31" t="str">
            <v>ครู</v>
          </cell>
          <cell r="I31">
            <v>3470800521901</v>
          </cell>
          <cell r="J31" t="str">
            <v>ค.บ.</v>
          </cell>
          <cell r="K31" t="str">
            <v>ภาษาอังกฤษ</v>
          </cell>
          <cell r="L31">
            <v>0</v>
          </cell>
          <cell r="M31">
            <v>0</v>
          </cell>
          <cell r="N31" t="str">
            <v>บ้านค้อ</v>
          </cell>
          <cell r="O31" t="str">
            <v>โนนสัง</v>
          </cell>
          <cell r="P31" t="str">
            <v>สพป.หนองบัวลำภู เขต 1</v>
          </cell>
          <cell r="Q31" t="str">
            <v>ชำนาญการพิเศษ</v>
          </cell>
          <cell r="R31">
            <v>1842</v>
          </cell>
          <cell r="S31" t="str">
            <v>คศ.3</v>
          </cell>
          <cell r="T31">
            <v>34470</v>
          </cell>
          <cell r="U31">
            <v>1</v>
          </cell>
          <cell r="V31" t="str">
            <v>พฤศจิกายน</v>
          </cell>
          <cell r="W31">
            <v>2533</v>
          </cell>
          <cell r="X31">
            <v>46</v>
          </cell>
          <cell r="Y31">
            <v>21</v>
          </cell>
          <cell r="Z31">
            <v>15</v>
          </cell>
          <cell r="AA31">
            <v>2</v>
          </cell>
          <cell r="AB31" t="str">
            <v>กุมภาพันธ์</v>
          </cell>
          <cell r="AC31">
            <v>2551</v>
          </cell>
          <cell r="AD31">
            <v>5</v>
          </cell>
          <cell r="AE31">
            <v>7</v>
          </cell>
          <cell r="AF31" t="str">
            <v>15/2/2008</v>
          </cell>
          <cell r="AG31" t="str">
            <v>บ้านหนองผือราษฎร์บำรุง</v>
          </cell>
          <cell r="AH31" t="str">
            <v>เมือง</v>
          </cell>
          <cell r="AI31" t="str">
            <v>หนองหว้าวิทยาสรรค์</v>
          </cell>
          <cell r="AJ31" t="str">
            <v>เมือง</v>
          </cell>
          <cell r="AK31" t="str">
            <v>บ้านโคกกุง</v>
          </cell>
          <cell r="AL31" t="str">
            <v>เมือง</v>
          </cell>
          <cell r="AM31" t="str">
            <v>อ.เมือง  ไม่เกิน ๒๕ กม.</v>
          </cell>
          <cell r="AN31" t="str">
            <v>อยู่ร่วมกับคู่สมรส, เพื่อประหยัดค่าใช้จ่ายในการเดินทางจะได้ไม่มีหนี้สินเพิ่มขึ้น</v>
          </cell>
          <cell r="AO31" t="str">
            <v>นางทัศนีย์ จันทา</v>
          </cell>
          <cell r="AP31">
            <v>2</v>
          </cell>
        </row>
        <row r="32">
          <cell r="D32">
            <v>28</v>
          </cell>
          <cell r="E32" t="str">
            <v>นางสาว</v>
          </cell>
          <cell r="F32" t="str">
            <v>สมรัสวดี</v>
          </cell>
          <cell r="G32" t="str">
            <v>บุตรรัตนะ</v>
          </cell>
          <cell r="H32" t="str">
            <v>ครู</v>
          </cell>
          <cell r="I32">
            <v>2419900008149</v>
          </cell>
          <cell r="J32" t="str">
            <v>กศ.บ.</v>
          </cell>
          <cell r="K32" t="str">
            <v>ภาษาอังกฤษ</v>
          </cell>
          <cell r="L32">
            <v>0</v>
          </cell>
          <cell r="M32">
            <v>0</v>
          </cell>
          <cell r="N32" t="str">
            <v>บ้านมอเหนือ</v>
          </cell>
          <cell r="O32" t="str">
            <v>ศรีบุญเรือง</v>
          </cell>
          <cell r="P32" t="str">
            <v>สพป.หนองบัวลำภู เขต 1</v>
          </cell>
          <cell r="Q32" t="str">
            <v>-</v>
          </cell>
          <cell r="R32">
            <v>3821</v>
          </cell>
          <cell r="S32" t="str">
            <v>คศ.1</v>
          </cell>
          <cell r="T32">
            <v>15020</v>
          </cell>
          <cell r="U32">
            <v>18</v>
          </cell>
          <cell r="V32" t="str">
            <v>พฤษภาคม</v>
          </cell>
          <cell r="W32">
            <v>2552</v>
          </cell>
          <cell r="X32">
            <v>27</v>
          </cell>
          <cell r="Y32">
            <v>3</v>
          </cell>
          <cell r="Z32">
            <v>18</v>
          </cell>
          <cell r="AA32">
            <v>4</v>
          </cell>
          <cell r="AB32" t="str">
            <v>เมษายน</v>
          </cell>
          <cell r="AC32">
            <v>2552</v>
          </cell>
          <cell r="AD32">
            <v>4</v>
          </cell>
          <cell r="AE32">
            <v>5</v>
          </cell>
          <cell r="AF32" t="str">
            <v>18/4/2009</v>
          </cell>
          <cell r="AG32" t="str">
            <v>อนุบาลหนองบัวลำภู</v>
          </cell>
          <cell r="AH32" t="str">
            <v>เมือง</v>
          </cell>
          <cell r="AI32" t="str">
            <v>บ้านห้วยลึก</v>
          </cell>
          <cell r="AJ32" t="str">
            <v>เมือง</v>
          </cell>
          <cell r="AK32" t="str">
            <v>หนองบัววิทยายน</v>
          </cell>
          <cell r="AL32" t="str">
            <v>เมือง</v>
          </cell>
          <cell r="AM32">
            <v>0</v>
          </cell>
          <cell r="AN32" t="str">
            <v>กลับภูมิลำเนา</v>
          </cell>
          <cell r="AO32" t="str">
            <v>นางสาวสมรัสวดี บุตรรัตนะ</v>
          </cell>
          <cell r="AP32">
            <v>0</v>
          </cell>
        </row>
        <row r="33">
          <cell r="D33">
            <v>29</v>
          </cell>
          <cell r="E33" t="str">
            <v>นาง</v>
          </cell>
          <cell r="F33" t="str">
            <v>อริยา</v>
          </cell>
          <cell r="G33" t="str">
            <v>พิลาศรี</v>
          </cell>
          <cell r="H33" t="str">
            <v>ครู</v>
          </cell>
          <cell r="I33">
            <v>3419900708734</v>
          </cell>
          <cell r="J33" t="str">
            <v>ค.บ.</v>
          </cell>
          <cell r="K33" t="str">
            <v>ภาษาไทย</v>
          </cell>
          <cell r="L33">
            <v>0</v>
          </cell>
          <cell r="M33">
            <v>0</v>
          </cell>
          <cell r="N33" t="str">
            <v>บ้านข้องโป้ สาขาบ้านโนนหวาย</v>
          </cell>
          <cell r="O33" t="str">
            <v>เมืองหนองบัวลำภู</v>
          </cell>
          <cell r="P33" t="str">
            <v>สพป.หนองบัวลำภู เขต 1</v>
          </cell>
          <cell r="Q33" t="str">
            <v>ชำนาญการพิเศษ</v>
          </cell>
          <cell r="R33">
            <v>256</v>
          </cell>
          <cell r="S33" t="str">
            <v>คศ.3</v>
          </cell>
          <cell r="T33">
            <v>25740</v>
          </cell>
          <cell r="U33">
            <v>16</v>
          </cell>
          <cell r="V33" t="str">
            <v>มิถุนายน</v>
          </cell>
          <cell r="W33">
            <v>2537</v>
          </cell>
          <cell r="X33">
            <v>43</v>
          </cell>
          <cell r="Y33">
            <v>18</v>
          </cell>
          <cell r="Z33">
            <v>10</v>
          </cell>
          <cell r="AA33">
            <v>6</v>
          </cell>
          <cell r="AB33" t="str">
            <v>มิถุนายน</v>
          </cell>
          <cell r="AC33">
            <v>2543</v>
          </cell>
          <cell r="AD33">
            <v>13</v>
          </cell>
          <cell r="AE33">
            <v>3</v>
          </cell>
          <cell r="AF33" t="str">
            <v>10/6/2000</v>
          </cell>
          <cell r="AG33" t="str">
            <v>ชุมชนบ้านขามธาตุวิทยา</v>
          </cell>
          <cell r="AH33" t="str">
            <v>เมือง</v>
          </cell>
          <cell r="AI33" t="str">
            <v>บ้านดอนนาดี</v>
          </cell>
          <cell r="AJ33" t="str">
            <v>เมือง</v>
          </cell>
          <cell r="AK33" t="str">
            <v>บ้านพร้าว</v>
          </cell>
          <cell r="AL33" t="str">
            <v>เมือง</v>
          </cell>
          <cell r="AM33" t="str">
            <v>ขอระงับการย้าย</v>
          </cell>
          <cell r="AN33" t="str">
            <v>ดูแลบิดา มารดา,กลับภูมิลำเนา,เพื่อหาประสบการณ์จาก รร.ที่มีขนาดใหญ่กว่านี้ อนึ่ง บิดามารดามีโรคประจำตัวมากและมีอายุมากแล้ว</v>
          </cell>
          <cell r="AO33" t="str">
            <v>นางอริยา พิลาศรี</v>
          </cell>
          <cell r="AP33">
            <v>1</v>
          </cell>
        </row>
        <row r="34">
          <cell r="D34">
            <v>30</v>
          </cell>
          <cell r="E34" t="str">
            <v>นางสาว</v>
          </cell>
          <cell r="F34" t="str">
            <v>พรรณิภา</v>
          </cell>
          <cell r="G34" t="str">
            <v>พลขาง</v>
          </cell>
          <cell r="H34" t="str">
            <v>ครู</v>
          </cell>
          <cell r="I34">
            <v>3411200877480</v>
          </cell>
          <cell r="J34" t="str">
            <v>กศ.ม.</v>
          </cell>
          <cell r="K34" t="str">
            <v>หลักสูตรและการสอน</v>
          </cell>
          <cell r="L34" t="str">
            <v>ค.บ.</v>
          </cell>
          <cell r="M34" t="str">
            <v>การศึกษาปฐมวัย</v>
          </cell>
          <cell r="N34" t="str">
            <v>บ้านกุดฉิม</v>
          </cell>
          <cell r="O34" t="str">
            <v>โนนสัง</v>
          </cell>
          <cell r="P34" t="str">
            <v>สพป.หนองบัวลำภู เขต 1</v>
          </cell>
          <cell r="Q34" t="str">
            <v>ชำนาญการพิเศษ</v>
          </cell>
          <cell r="R34">
            <v>2384</v>
          </cell>
          <cell r="S34" t="str">
            <v>คศ.3</v>
          </cell>
          <cell r="T34">
            <v>25140</v>
          </cell>
          <cell r="U34">
            <v>23</v>
          </cell>
          <cell r="V34" t="str">
            <v>กรกฎาคม</v>
          </cell>
          <cell r="W34">
            <v>2540</v>
          </cell>
          <cell r="X34">
            <v>39</v>
          </cell>
          <cell r="Y34">
            <v>15</v>
          </cell>
          <cell r="Z34">
            <v>26</v>
          </cell>
          <cell r="AA34">
            <v>2</v>
          </cell>
          <cell r="AB34" t="str">
            <v>กุมภาพันธ์</v>
          </cell>
          <cell r="AC34">
            <v>2546</v>
          </cell>
          <cell r="AD34">
            <v>10</v>
          </cell>
          <cell r="AE34">
            <v>7</v>
          </cell>
          <cell r="AF34" t="str">
            <v>26/2/2003</v>
          </cell>
          <cell r="AG34" t="str">
            <v>บ้านข่าดอนเข็ม</v>
          </cell>
          <cell r="AH34" t="str">
            <v>เมือง</v>
          </cell>
          <cell r="AI34" t="str">
            <v>บ้านดอนหัน</v>
          </cell>
          <cell r="AJ34" t="str">
            <v>เมือง</v>
          </cell>
          <cell r="AK34" t="str">
            <v>บ้านลาด</v>
          </cell>
          <cell r="AL34" t="str">
            <v>เมือง</v>
          </cell>
          <cell r="AM34" t="str">
            <v>ศูนย์ เมือง ๕</v>
          </cell>
          <cell r="AN34" t="str">
            <v>ดูแลบิดา มารดา,กลับภูมิลำเนา</v>
          </cell>
          <cell r="AO34" t="str">
            <v>นางสาวพรรณิภา พลขาง</v>
          </cell>
          <cell r="AP34">
            <v>2</v>
          </cell>
        </row>
        <row r="35">
          <cell r="D35">
            <v>31</v>
          </cell>
          <cell r="E35" t="str">
            <v>นาย</v>
          </cell>
          <cell r="F35" t="str">
            <v>ชัยฤกษ์</v>
          </cell>
          <cell r="G35" t="str">
            <v>โอฆะพนม</v>
          </cell>
          <cell r="H35" t="str">
            <v>ครู</v>
          </cell>
          <cell r="I35">
            <v>3411600115358</v>
          </cell>
          <cell r="J35" t="str">
            <v>ศษ.ม.</v>
          </cell>
          <cell r="K35" t="str">
            <v>การบริหารการศึกษา</v>
          </cell>
          <cell r="L35" t="str">
            <v>ค.บ.</v>
          </cell>
          <cell r="M35" t="str">
            <v>การศึกษาปฐมวัย</v>
          </cell>
          <cell r="N35" t="str">
            <v>บ้านโคกป่ากุง</v>
          </cell>
          <cell r="O35" t="str">
            <v>โนนสัง</v>
          </cell>
          <cell r="P35" t="str">
            <v>สพป.หนองบัวลำภู เขต 1</v>
          </cell>
          <cell r="Q35" t="str">
            <v>-</v>
          </cell>
          <cell r="R35">
            <v>2096</v>
          </cell>
          <cell r="S35" t="str">
            <v>คศ.1</v>
          </cell>
          <cell r="T35">
            <v>18270</v>
          </cell>
          <cell r="U35">
            <v>1</v>
          </cell>
          <cell r="V35" t="str">
            <v>มิถุนายน</v>
          </cell>
          <cell r="W35">
            <v>2542</v>
          </cell>
          <cell r="X35">
            <v>38</v>
          </cell>
          <cell r="Y35">
            <v>13</v>
          </cell>
          <cell r="Z35">
            <v>1</v>
          </cell>
          <cell r="AA35">
            <v>3</v>
          </cell>
          <cell r="AB35" t="str">
            <v>มีนาคม</v>
          </cell>
          <cell r="AC35">
            <v>2555</v>
          </cell>
          <cell r="AD35">
            <v>1</v>
          </cell>
          <cell r="AE35">
            <v>7</v>
          </cell>
          <cell r="AF35" t="str">
            <v>1/3/2012</v>
          </cell>
          <cell r="AG35" t="str">
            <v>บ้านหนองนกเขียน</v>
          </cell>
          <cell r="AH35" t="str">
            <v>โนนสัง</v>
          </cell>
          <cell r="AI35" t="str">
            <v>บ้านโสกช้าง</v>
          </cell>
          <cell r="AJ35" t="str">
            <v>โนนสัง</v>
          </cell>
          <cell r="AK35" t="str">
            <v>บ้านค้อ</v>
          </cell>
          <cell r="AL35" t="str">
            <v>โนนสัง</v>
          </cell>
          <cell r="AM35" t="str">
            <v>อ.โนนสัง</v>
          </cell>
          <cell r="AN35" t="str">
            <v>หาประสบการณ์ใหม่ๆ</v>
          </cell>
          <cell r="AO35" t="str">
            <v>นายชัยฤกษ์ โอฆะพนม</v>
          </cell>
          <cell r="AP35">
            <v>0</v>
          </cell>
        </row>
        <row r="36">
          <cell r="D36">
            <v>32</v>
          </cell>
          <cell r="E36" t="str">
            <v>นางสาว</v>
          </cell>
          <cell r="F36" t="str">
            <v>เพ็ญศรี</v>
          </cell>
          <cell r="G36" t="str">
            <v>สุปัญญา</v>
          </cell>
          <cell r="H36" t="str">
            <v>ครู</v>
          </cell>
          <cell r="I36">
            <v>3411600116931</v>
          </cell>
          <cell r="J36" t="str">
            <v>ศษ.ม.</v>
          </cell>
          <cell r="K36" t="str">
            <v>การพัฒนาหลักสูตรและการจัดการฯ</v>
          </cell>
          <cell r="L36" t="str">
            <v>ศษ.บ.</v>
          </cell>
          <cell r="M36" t="str">
            <v>คณิตศาสตร์</v>
          </cell>
          <cell r="N36" t="str">
            <v>บ้านโคกป่ากุง</v>
          </cell>
          <cell r="O36" t="str">
            <v>โนนสัง</v>
          </cell>
          <cell r="P36" t="str">
            <v>สพป.หนองบัวลำภู เขต 1</v>
          </cell>
          <cell r="Q36" t="str">
            <v>ชำนาญการพิเศษ</v>
          </cell>
          <cell r="R36">
            <v>2111</v>
          </cell>
          <cell r="S36" t="str">
            <v>คศ.3</v>
          </cell>
          <cell r="T36">
            <v>25140</v>
          </cell>
          <cell r="U36">
            <v>28</v>
          </cell>
          <cell r="V36" t="str">
            <v>มกราคม</v>
          </cell>
          <cell r="W36">
            <v>2541</v>
          </cell>
          <cell r="X36">
            <v>40</v>
          </cell>
          <cell r="Y36">
            <v>14</v>
          </cell>
          <cell r="Z36">
            <v>30</v>
          </cell>
          <cell r="AA36">
            <v>12</v>
          </cell>
          <cell r="AB36" t="str">
            <v>ธันวาคม</v>
          </cell>
          <cell r="AC36">
            <v>2551</v>
          </cell>
          <cell r="AD36">
            <v>4</v>
          </cell>
          <cell r="AE36">
            <v>9</v>
          </cell>
          <cell r="AF36" t="str">
            <v>30/12/2008</v>
          </cell>
          <cell r="AG36" t="str">
            <v>บ้านหัวขัว</v>
          </cell>
          <cell r="AH36" t="str">
            <v>โนนสัง</v>
          </cell>
          <cell r="AI36" t="str">
            <v>บ้านหนองแวงงิ้วตาก</v>
          </cell>
          <cell r="AJ36" t="str">
            <v>โนนสัง</v>
          </cell>
          <cell r="AK36" t="str">
            <v>โนนสังวิทยาสรรค์</v>
          </cell>
          <cell r="AL36" t="str">
            <v>โนนสัง</v>
          </cell>
          <cell r="AM36" t="str">
            <v>ขอระงับการย้าย</v>
          </cell>
          <cell r="AN36" t="str">
            <v>เพื่อเพิ่มประสบการณ์ในการทำงาน</v>
          </cell>
          <cell r="AO36" t="str">
            <v>นางสาวเพ็ญศรี สุปัญญา</v>
          </cell>
          <cell r="AP36">
            <v>0</v>
          </cell>
        </row>
        <row r="37">
          <cell r="D37">
            <v>33</v>
          </cell>
          <cell r="E37" t="str">
            <v>นาย</v>
          </cell>
          <cell r="F37" t="str">
            <v>ชัยพิทักษ์</v>
          </cell>
          <cell r="G37" t="str">
            <v>ภูเขม่า</v>
          </cell>
          <cell r="H37" t="str">
            <v>ครู</v>
          </cell>
          <cell r="I37">
            <v>3411300617927</v>
          </cell>
          <cell r="J37" t="str">
            <v>ค.บ.</v>
          </cell>
          <cell r="K37" t="str">
            <v>การประถมศึกษา</v>
          </cell>
          <cell r="L37">
            <v>0</v>
          </cell>
          <cell r="M37">
            <v>0</v>
          </cell>
          <cell r="N37" t="str">
            <v>โคกม่วงทองวิทยา</v>
          </cell>
          <cell r="O37" t="str">
            <v>ศรีบุญเรือง</v>
          </cell>
          <cell r="P37" t="str">
            <v>สพป.หนองบัวลำภู เขต 1</v>
          </cell>
          <cell r="Q37" t="str">
            <v>ชำนาญการพิเศษ</v>
          </cell>
          <cell r="R37">
            <v>2954</v>
          </cell>
          <cell r="S37" t="str">
            <v>คศ.3</v>
          </cell>
          <cell r="T37">
            <v>38620</v>
          </cell>
          <cell r="U37">
            <v>3</v>
          </cell>
          <cell r="V37" t="str">
            <v>พฤษภาคม</v>
          </cell>
          <cell r="W37">
            <v>2525</v>
          </cell>
          <cell r="X37">
            <v>51</v>
          </cell>
          <cell r="Y37">
            <v>30</v>
          </cell>
          <cell r="Z37">
            <v>12</v>
          </cell>
          <cell r="AA37">
            <v>3</v>
          </cell>
          <cell r="AB37" t="str">
            <v>มีนาคม</v>
          </cell>
          <cell r="AC37">
            <v>2526</v>
          </cell>
          <cell r="AD37">
            <v>30</v>
          </cell>
          <cell r="AE37">
            <v>6</v>
          </cell>
          <cell r="AF37" t="str">
            <v>12/3/1983</v>
          </cell>
          <cell r="AG37" t="str">
            <v>บ้านโคกสูงโคกสวรรค์</v>
          </cell>
          <cell r="AH37" t="str">
            <v>ศรีบุญเรือง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 t="str">
            <v>ขอระงับการย้าย</v>
          </cell>
          <cell r="AN37" t="str">
            <v>อยู่ร่วมกับคู่สมรส,ดูแลบิดามารดา,กลับภูมิลำเนา</v>
          </cell>
          <cell r="AO37" t="str">
            <v>นายชัยพิทักษ์ ภูเขม่า</v>
          </cell>
          <cell r="AP37">
            <v>2</v>
          </cell>
        </row>
        <row r="38">
          <cell r="D38">
            <v>34</v>
          </cell>
          <cell r="E38" t="str">
            <v>นาง</v>
          </cell>
          <cell r="F38" t="str">
            <v>สายพิน</v>
          </cell>
          <cell r="G38" t="str">
            <v>นามทอง</v>
          </cell>
          <cell r="H38" t="str">
            <v>ครู</v>
          </cell>
          <cell r="I38">
            <v>3449900023430</v>
          </cell>
          <cell r="J38" t="str">
            <v>กศ.บ.</v>
          </cell>
          <cell r="K38" t="str">
            <v>วิทยาศาสตร์</v>
          </cell>
          <cell r="L38">
            <v>0</v>
          </cell>
          <cell r="M38">
            <v>0</v>
          </cell>
          <cell r="N38" t="str">
            <v>บ้านโนนสูงหนองสวรรค์</v>
          </cell>
          <cell r="O38" t="str">
            <v>โนนสัง</v>
          </cell>
          <cell r="P38" t="str">
            <v>สพป.หนองบัวลำภู เขต 1</v>
          </cell>
          <cell r="Q38" t="str">
            <v>ชำนาญการพิเศษ</v>
          </cell>
          <cell r="R38">
            <v>2135</v>
          </cell>
          <cell r="S38" t="str">
            <v>คศ.3</v>
          </cell>
          <cell r="T38">
            <v>35800</v>
          </cell>
          <cell r="U38">
            <v>2</v>
          </cell>
          <cell r="V38" t="str">
            <v>พฤษภาคม</v>
          </cell>
          <cell r="W38">
            <v>2531</v>
          </cell>
          <cell r="X38">
            <v>47</v>
          </cell>
          <cell r="Y38">
            <v>24</v>
          </cell>
          <cell r="Z38">
            <v>12</v>
          </cell>
          <cell r="AA38">
            <v>6</v>
          </cell>
          <cell r="AB38" t="str">
            <v>มิถุนายน</v>
          </cell>
          <cell r="AC38">
            <v>2533</v>
          </cell>
          <cell r="AD38">
            <v>23</v>
          </cell>
          <cell r="AE38">
            <v>3</v>
          </cell>
          <cell r="AF38" t="str">
            <v>12/6/1990</v>
          </cell>
          <cell r="AG38" t="str">
            <v>บ้านหนองศาลาโนนสว่าง</v>
          </cell>
          <cell r="AH38" t="str">
            <v>เมือง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 t="str">
            <v>ขอระงับการย้าย</v>
          </cell>
          <cell r="AN38" t="str">
            <v>กลับภูมิลำเนา</v>
          </cell>
          <cell r="AO38" t="str">
            <v>นางสายพิน นามทอง</v>
          </cell>
          <cell r="AP38">
            <v>0</v>
          </cell>
        </row>
        <row r="39">
          <cell r="D39">
            <v>35</v>
          </cell>
          <cell r="E39" t="str">
            <v>นางสาว</v>
          </cell>
          <cell r="F39" t="str">
            <v>มาลี</v>
          </cell>
          <cell r="G39" t="str">
            <v>พรหมเดเวช</v>
          </cell>
          <cell r="H39" t="str">
            <v>ครู</v>
          </cell>
          <cell r="I39">
            <v>5411200136133</v>
          </cell>
          <cell r="J39" t="str">
            <v>ศษ.ม.</v>
          </cell>
          <cell r="K39" t="str">
            <v>การพัฒนาหลักสูตรและการจัดการฯ</v>
          </cell>
          <cell r="L39" t="str">
            <v>ค.บ.</v>
          </cell>
          <cell r="M39" t="str">
            <v>ประถมศึกษา</v>
          </cell>
          <cell r="N39" t="str">
            <v>ทุ่งโปร่งประชาสรรค์</v>
          </cell>
          <cell r="O39" t="str">
            <v>เมืองหนองบัวลำภู</v>
          </cell>
          <cell r="P39" t="str">
            <v>สพป.หนองบัวลำภู เขต 1</v>
          </cell>
          <cell r="Q39" t="str">
            <v>ชำนาญการพิเศษ</v>
          </cell>
          <cell r="R39">
            <v>834</v>
          </cell>
          <cell r="S39" t="str">
            <v>คศ.3</v>
          </cell>
          <cell r="T39">
            <v>35800</v>
          </cell>
          <cell r="U39">
            <v>22</v>
          </cell>
          <cell r="V39" t="str">
            <v>สิงหาคม</v>
          </cell>
          <cell r="W39">
            <v>2531</v>
          </cell>
          <cell r="X39">
            <v>50</v>
          </cell>
          <cell r="Y39">
            <v>24</v>
          </cell>
          <cell r="Z39">
            <v>20</v>
          </cell>
          <cell r="AA39">
            <v>6</v>
          </cell>
          <cell r="AB39" t="str">
            <v>มิถุนายน</v>
          </cell>
          <cell r="AC39">
            <v>2543</v>
          </cell>
          <cell r="AD39">
            <v>13</v>
          </cell>
          <cell r="AE39">
            <v>3</v>
          </cell>
          <cell r="AF39" t="str">
            <v>20/6/2000</v>
          </cell>
          <cell r="AG39" t="str">
            <v>ไทยรัฐวิทยา ๘๑ (บ้านหนองภัยศูนย์)</v>
          </cell>
          <cell r="AH39" t="str">
            <v>เมือง</v>
          </cell>
          <cell r="AI39" t="str">
            <v>อนุบาลหนองบัวลำภู</v>
          </cell>
          <cell r="AJ39" t="str">
            <v>เมือง</v>
          </cell>
          <cell r="AK39" t="str">
            <v>บ้านวังน้ำขาวชนูปถัมภ์</v>
          </cell>
          <cell r="AL39" t="str">
            <v>เมือง</v>
          </cell>
          <cell r="AM39" t="str">
            <v>รร.ใดๆก็ได้ ที่ห่างจาก สพป.นภ.๑ ไม่เกิน ๕ กม.</v>
          </cell>
          <cell r="AN39" t="str">
            <v>ดูแลบิดามารดา</v>
          </cell>
          <cell r="AO39" t="str">
            <v>นางสาวมาลี พรหมเดเวช</v>
          </cell>
          <cell r="AP39">
            <v>1</v>
          </cell>
        </row>
        <row r="40">
          <cell r="D40">
            <v>36</v>
          </cell>
          <cell r="E40" t="str">
            <v>นาย</v>
          </cell>
          <cell r="F40" t="str">
            <v>สมพร</v>
          </cell>
          <cell r="G40" t="str">
            <v>หนองเส</v>
          </cell>
          <cell r="H40" t="str">
            <v>ครู</v>
          </cell>
          <cell r="I40">
            <v>3411300275040</v>
          </cell>
          <cell r="J40" t="str">
            <v>ค.บ.</v>
          </cell>
          <cell r="K40" t="str">
            <v>การประถมศึกษา</v>
          </cell>
          <cell r="L40">
            <v>0</v>
          </cell>
          <cell r="M40">
            <v>0</v>
          </cell>
          <cell r="N40" t="str">
            <v>บ้านโคกสนั่น</v>
          </cell>
          <cell r="O40" t="str">
            <v>ศรีบุญเรือง</v>
          </cell>
          <cell r="P40" t="str">
            <v>สพป.หนองบัวลำภู เขต 1</v>
          </cell>
          <cell r="Q40" t="str">
            <v>ชำนาญการ</v>
          </cell>
          <cell r="R40">
            <v>2992</v>
          </cell>
          <cell r="S40" t="str">
            <v>คศ.2</v>
          </cell>
          <cell r="T40">
            <v>20470</v>
          </cell>
          <cell r="U40">
            <v>15</v>
          </cell>
          <cell r="V40" t="str">
            <v>พฤษภาคม</v>
          </cell>
          <cell r="W40">
            <v>2538</v>
          </cell>
          <cell r="X40">
            <v>57</v>
          </cell>
          <cell r="Y40">
            <v>17</v>
          </cell>
          <cell r="Z40">
            <v>20</v>
          </cell>
          <cell r="AA40">
            <v>5</v>
          </cell>
          <cell r="AB40" t="str">
            <v>พฤษภาคม</v>
          </cell>
          <cell r="AC40">
            <v>2543</v>
          </cell>
          <cell r="AD40">
            <v>13</v>
          </cell>
          <cell r="AE40">
            <v>4</v>
          </cell>
          <cell r="AF40" t="str">
            <v>20/5/2000</v>
          </cell>
          <cell r="AG40" t="str">
            <v>ชุมชนบ้านนากอก</v>
          </cell>
          <cell r="AH40" t="str">
            <v>ศรีบุญเรือง</v>
          </cell>
          <cell r="AI40" t="str">
            <v>บ้านโคกล่าม</v>
          </cell>
          <cell r="AJ40" t="str">
            <v>ศรีบุญเรือง</v>
          </cell>
          <cell r="AK40">
            <v>0</v>
          </cell>
          <cell r="AL40">
            <v>0</v>
          </cell>
          <cell r="AM40" t="str">
            <v>ขอระงับการย้าย</v>
          </cell>
          <cell r="AN40" t="str">
            <v>หาประสบการณ์</v>
          </cell>
          <cell r="AO40" t="str">
            <v>นายสมพร หนองเส</v>
          </cell>
          <cell r="AP40">
            <v>0</v>
          </cell>
        </row>
        <row r="41">
          <cell r="D41">
            <v>37</v>
          </cell>
          <cell r="E41" t="str">
            <v>นาง</v>
          </cell>
          <cell r="F41" t="str">
            <v>ธัญวรรณ</v>
          </cell>
          <cell r="G41" t="str">
            <v>พันธุวร</v>
          </cell>
          <cell r="H41" t="str">
            <v>ครู</v>
          </cell>
          <cell r="I41">
            <v>3410100653937</v>
          </cell>
          <cell r="J41" t="str">
            <v>ค.บ.</v>
          </cell>
          <cell r="K41" t="str">
            <v>ดนตรีศึกษา</v>
          </cell>
          <cell r="L41">
            <v>0</v>
          </cell>
          <cell r="M41">
            <v>0</v>
          </cell>
          <cell r="N41" t="str">
            <v>ทุ่งโปร่งประชาสรรค์</v>
          </cell>
          <cell r="O41" t="str">
            <v>เมืองหนองบัวลำภู</v>
          </cell>
          <cell r="P41" t="str">
            <v>สพป.หนองบัวลำภู เขต 1</v>
          </cell>
          <cell r="Q41" t="str">
            <v>ชำนาญการ</v>
          </cell>
          <cell r="R41">
            <v>734</v>
          </cell>
          <cell r="S41" t="str">
            <v>คศ.2</v>
          </cell>
          <cell r="T41">
            <v>23940</v>
          </cell>
          <cell r="U41">
            <v>2</v>
          </cell>
          <cell r="V41" t="str">
            <v>พฤษภาคม</v>
          </cell>
          <cell r="W41">
            <v>2540</v>
          </cell>
          <cell r="X41">
            <v>47</v>
          </cell>
          <cell r="Y41">
            <v>15</v>
          </cell>
          <cell r="Z41">
            <v>20</v>
          </cell>
          <cell r="AA41">
            <v>6</v>
          </cell>
          <cell r="AB41" t="str">
            <v>มิถุนายน</v>
          </cell>
          <cell r="AC41">
            <v>2554</v>
          </cell>
          <cell r="AD41">
            <v>2</v>
          </cell>
          <cell r="AE41">
            <v>3</v>
          </cell>
          <cell r="AF41" t="str">
            <v>20/6/2011</v>
          </cell>
          <cell r="AG41" t="str">
            <v>หนองบัววิทยายน</v>
          </cell>
          <cell r="AH41" t="str">
            <v>เมือง</v>
          </cell>
          <cell r="AI41" t="str">
            <v>ร่มเกล้า</v>
          </cell>
          <cell r="AJ41" t="str">
            <v>เมือง</v>
          </cell>
          <cell r="AK41" t="str">
            <v>อนุบาลหนองบัวลำภู</v>
          </cell>
          <cell r="AL41" t="str">
            <v>เมือง</v>
          </cell>
          <cell r="AM41" t="str">
            <v>เส้นทาง อุดร-หนองบัว</v>
          </cell>
          <cell r="AN41" t="str">
            <v>อยู่ร่วมกับคู่สมรส</v>
          </cell>
          <cell r="AO41" t="str">
            <v>นางธัญวรรณ พันธุวร</v>
          </cell>
          <cell r="AP41">
            <v>1</v>
          </cell>
        </row>
        <row r="42">
          <cell r="D42">
            <v>38</v>
          </cell>
          <cell r="E42" t="str">
            <v>นาย</v>
          </cell>
          <cell r="F42" t="str">
            <v>อนุรักษ์</v>
          </cell>
          <cell r="G42" t="str">
            <v>สิงคำป้อง</v>
          </cell>
          <cell r="H42" t="str">
            <v>ครู</v>
          </cell>
          <cell r="I42">
            <v>3411100253671</v>
          </cell>
          <cell r="J42" t="str">
            <v>ค.บ.</v>
          </cell>
          <cell r="K42" t="str">
            <v>พลศึกษา</v>
          </cell>
          <cell r="L42">
            <v>0</v>
          </cell>
          <cell r="M42">
            <v>0</v>
          </cell>
          <cell r="N42" t="str">
            <v>บ้านท่าลาด</v>
          </cell>
          <cell r="O42" t="str">
            <v>โนนสัง</v>
          </cell>
          <cell r="P42" t="str">
            <v>สพป.หนองบัวลำภู เขต 1</v>
          </cell>
          <cell r="Q42" t="str">
            <v>ชำนาญการ</v>
          </cell>
          <cell r="R42">
            <v>2069</v>
          </cell>
          <cell r="S42" t="str">
            <v>คศ.2</v>
          </cell>
          <cell r="T42">
            <v>24440</v>
          </cell>
          <cell r="U42">
            <v>1</v>
          </cell>
          <cell r="V42" t="str">
            <v>กุมภาพันธ์</v>
          </cell>
          <cell r="W42">
            <v>2542</v>
          </cell>
          <cell r="X42">
            <v>40</v>
          </cell>
          <cell r="Y42">
            <v>13</v>
          </cell>
          <cell r="Z42">
            <v>1</v>
          </cell>
          <cell r="AA42">
            <v>7</v>
          </cell>
          <cell r="AB42" t="str">
            <v>กรกฎาคม</v>
          </cell>
          <cell r="AC42">
            <v>2545</v>
          </cell>
          <cell r="AD42">
            <v>11</v>
          </cell>
          <cell r="AE42">
            <v>3</v>
          </cell>
          <cell r="AF42" t="str">
            <v>1/7/2002</v>
          </cell>
          <cell r="AG42" t="str">
            <v>บ้านหนองเหมือดแอ่</v>
          </cell>
          <cell r="AH42" t="str">
            <v>โนนสัง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 t="str">
            <v>ขอระงับการย้าย</v>
          </cell>
          <cell r="AN42" t="str">
            <v>อยู่ร่วมกับคู่สมรส</v>
          </cell>
          <cell r="AO42" t="str">
            <v>นายอนุรักษ์ สิงคำป้อง</v>
          </cell>
          <cell r="AP42">
            <v>0</v>
          </cell>
        </row>
        <row r="43">
          <cell r="D43">
            <v>39</v>
          </cell>
          <cell r="E43" t="str">
            <v>นาง</v>
          </cell>
          <cell r="F43" t="str">
            <v>กนกพร</v>
          </cell>
          <cell r="G43" t="str">
            <v>เสนาดี</v>
          </cell>
          <cell r="H43" t="str">
            <v>ครู</v>
          </cell>
          <cell r="I43">
            <v>3411300002493</v>
          </cell>
          <cell r="J43" t="str">
            <v>ป.บัณฑิต</v>
          </cell>
          <cell r="K43" t="str">
            <v>การศึกษาพิเศษ</v>
          </cell>
          <cell r="L43" t="str">
            <v>ค.บ.</v>
          </cell>
          <cell r="M43" t="str">
            <v>การศึกษาปฐมวัย</v>
          </cell>
          <cell r="N43" t="str">
            <v>บ้านศรีบุญเรือง</v>
          </cell>
          <cell r="O43" t="str">
            <v>ศรีบุญเรือง</v>
          </cell>
          <cell r="P43" t="str">
            <v>สพป.หนองบัวลำภู เขต 1</v>
          </cell>
          <cell r="Q43" t="str">
            <v>ชำนาญการพิเศษ</v>
          </cell>
          <cell r="R43">
            <v>3734</v>
          </cell>
          <cell r="S43" t="str">
            <v>คศ.3</v>
          </cell>
          <cell r="T43">
            <v>31250</v>
          </cell>
          <cell r="U43">
            <v>18</v>
          </cell>
          <cell r="V43" t="str">
            <v>ตุลาคม</v>
          </cell>
          <cell r="W43">
            <v>2536</v>
          </cell>
          <cell r="X43">
            <v>49</v>
          </cell>
          <cell r="Y43">
            <v>19</v>
          </cell>
          <cell r="Z43">
            <v>25</v>
          </cell>
          <cell r="AA43">
            <v>10</v>
          </cell>
          <cell r="AB43" t="str">
            <v>ตุลาคม</v>
          </cell>
          <cell r="AC43">
            <v>2543</v>
          </cell>
          <cell r="AD43">
            <v>12</v>
          </cell>
          <cell r="AE43">
            <v>11</v>
          </cell>
          <cell r="AF43" t="str">
            <v>25/10/2000</v>
          </cell>
          <cell r="AG43" t="str">
            <v>เมืองใหม่วิทยา</v>
          </cell>
          <cell r="AH43" t="str">
            <v>ศรีบุญเรือง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 t="str">
            <v>ขอระงับการย้าย</v>
          </cell>
          <cell r="AN43" t="str">
            <v>ดูแลบิดามารดา</v>
          </cell>
          <cell r="AO43" t="str">
            <v>นางกนกพร เสนาดี</v>
          </cell>
          <cell r="AP43">
            <v>1</v>
          </cell>
        </row>
        <row r="44">
          <cell r="D44">
            <v>40</v>
          </cell>
          <cell r="E44" t="str">
            <v>นาย</v>
          </cell>
          <cell r="F44" t="str">
            <v>ทวีวัฒน์</v>
          </cell>
          <cell r="G44" t="str">
            <v>แก้วฤาชัย</v>
          </cell>
          <cell r="H44" t="str">
            <v>ครู</v>
          </cell>
          <cell r="I44">
            <v>3411600245120</v>
          </cell>
          <cell r="J44" t="str">
            <v>ค.บ.</v>
          </cell>
          <cell r="K44" t="str">
            <v>การประถมศึกษา</v>
          </cell>
          <cell r="L44">
            <v>0</v>
          </cell>
          <cell r="M44">
            <v>0</v>
          </cell>
          <cell r="N44" t="str">
            <v>บ้านถิ่น</v>
          </cell>
          <cell r="O44" t="str">
            <v>โนนสัง</v>
          </cell>
          <cell r="P44" t="str">
            <v>สพป.หนองบัวลำภู เขต 1</v>
          </cell>
          <cell r="Q44" t="str">
            <v>-</v>
          </cell>
          <cell r="R44">
            <v>2118</v>
          </cell>
          <cell r="S44" t="str">
            <v>คศ.1</v>
          </cell>
          <cell r="T44">
            <v>14620</v>
          </cell>
          <cell r="U44">
            <v>30</v>
          </cell>
          <cell r="V44" t="str">
            <v>มิถุนายน</v>
          </cell>
          <cell r="W44">
            <v>2549</v>
          </cell>
          <cell r="X44">
            <v>45</v>
          </cell>
          <cell r="Y44">
            <v>6</v>
          </cell>
          <cell r="Z44">
            <v>17</v>
          </cell>
          <cell r="AA44">
            <v>1</v>
          </cell>
          <cell r="AB44" t="str">
            <v>มกราคม</v>
          </cell>
          <cell r="AC44">
            <v>2554</v>
          </cell>
          <cell r="AD44">
            <v>2</v>
          </cell>
          <cell r="AE44">
            <v>8</v>
          </cell>
          <cell r="AF44" t="str">
            <v>17/1/2011</v>
          </cell>
          <cell r="AG44" t="str">
            <v>บ้านหนองบัวเงิน</v>
          </cell>
          <cell r="AH44" t="str">
            <v>โนนสัง</v>
          </cell>
          <cell r="AI44" t="str">
            <v>บ้านหนองเม็ก</v>
          </cell>
          <cell r="AJ44" t="str">
            <v>โนนสัง</v>
          </cell>
          <cell r="AK44" t="str">
            <v>บ้านโสกก้านเหลือง</v>
          </cell>
          <cell r="AL44" t="str">
            <v>โนนสัง</v>
          </cell>
          <cell r="AM44" t="str">
            <v>ขอระงับการย้าย</v>
          </cell>
          <cell r="AN44" t="str">
            <v>ดูแลบิดามารดา</v>
          </cell>
          <cell r="AO44" t="str">
            <v>นายทวีวัฒน์ แก้วฤาชัย</v>
          </cell>
          <cell r="AP44">
            <v>0</v>
          </cell>
        </row>
        <row r="45">
          <cell r="D45">
            <v>41</v>
          </cell>
          <cell r="E45" t="str">
            <v>นาย</v>
          </cell>
          <cell r="F45" t="str">
            <v>อภิรัฐ</v>
          </cell>
          <cell r="G45" t="str">
            <v>ชาเนตร</v>
          </cell>
          <cell r="H45" t="str">
            <v>ครู</v>
          </cell>
          <cell r="I45">
            <v>3411300949342</v>
          </cell>
          <cell r="J45" t="str">
            <v>ศษ.บ.</v>
          </cell>
          <cell r="K45" t="str">
            <v>พลศึกษา</v>
          </cell>
          <cell r="L45">
            <v>0</v>
          </cell>
          <cell r="M45">
            <v>0</v>
          </cell>
          <cell r="N45" t="str">
            <v>บ้านโนนหว้าทอง</v>
          </cell>
          <cell r="O45" t="str">
            <v>ศรีบุญเรือง</v>
          </cell>
          <cell r="P45" t="str">
            <v>สพป.หนองบัวลำภู เขต 1</v>
          </cell>
          <cell r="Q45" t="str">
            <v>-</v>
          </cell>
          <cell r="R45">
            <v>2902</v>
          </cell>
          <cell r="S45" t="str">
            <v>คศ.1</v>
          </cell>
          <cell r="T45">
            <v>12530</v>
          </cell>
          <cell r="U45">
            <v>2</v>
          </cell>
          <cell r="V45" t="str">
            <v>กุมภาพันธ์</v>
          </cell>
          <cell r="W45">
            <v>2552</v>
          </cell>
          <cell r="X45">
            <v>31</v>
          </cell>
          <cell r="Y45">
            <v>4</v>
          </cell>
          <cell r="Z45">
            <v>2</v>
          </cell>
          <cell r="AA45">
            <v>2</v>
          </cell>
          <cell r="AB45" t="str">
            <v>กุมภาพันธ์</v>
          </cell>
          <cell r="AC45">
            <v>2552</v>
          </cell>
          <cell r="AD45">
            <v>4</v>
          </cell>
          <cell r="AE45">
            <v>8</v>
          </cell>
          <cell r="AF45" t="str">
            <v>2/2/2009</v>
          </cell>
          <cell r="AG45" t="str">
            <v>บ้านหนองบัวน้อย</v>
          </cell>
          <cell r="AH45" t="str">
            <v>ศรีบุญเรือง</v>
          </cell>
          <cell r="AI45" t="str">
            <v>บ้านวังไฮ</v>
          </cell>
          <cell r="AJ45" t="str">
            <v>ศรีบุญเรือง</v>
          </cell>
          <cell r="AK45" t="str">
            <v>บ้านโคกล่าม</v>
          </cell>
          <cell r="AL45" t="str">
            <v>ศรีบุญเรือง</v>
          </cell>
          <cell r="AM45">
            <v>0</v>
          </cell>
          <cell r="AN45" t="str">
            <v>ดูแลบิดามารดา</v>
          </cell>
          <cell r="AO45" t="str">
            <v>นายอภิรัฐ ชาเนตร</v>
          </cell>
          <cell r="AP45">
            <v>1</v>
          </cell>
        </row>
        <row r="46">
          <cell r="D46">
            <v>42</v>
          </cell>
          <cell r="E46" t="str">
            <v>นาง</v>
          </cell>
          <cell r="F46" t="str">
            <v>พนมพร</v>
          </cell>
          <cell r="G46" t="str">
            <v>สิริวัฒนวรวงศ์</v>
          </cell>
          <cell r="H46" t="str">
            <v>ครู</v>
          </cell>
          <cell r="I46">
            <v>3411600513540</v>
          </cell>
          <cell r="J46" t="str">
            <v>ศษ.ม.</v>
          </cell>
          <cell r="K46" t="str">
            <v>วิทยาศาสตร์ศึกษา</v>
          </cell>
          <cell r="L46" t="str">
            <v>ค.บ.</v>
          </cell>
          <cell r="M46" t="str">
            <v>วิทยาศาสตร์ทั่วไป</v>
          </cell>
          <cell r="N46" t="str">
            <v>นิคมวัฒนา 6</v>
          </cell>
          <cell r="O46" t="str">
            <v>โนนสัง</v>
          </cell>
          <cell r="P46" t="str">
            <v>สพป.หนองบัวลำภู เขต 1</v>
          </cell>
          <cell r="Q46" t="str">
            <v>ชำนาญการ</v>
          </cell>
          <cell r="R46">
            <v>2213</v>
          </cell>
          <cell r="S46" t="str">
            <v>คศ.2</v>
          </cell>
          <cell r="T46">
            <v>24930</v>
          </cell>
          <cell r="U46">
            <v>12</v>
          </cell>
          <cell r="V46" t="str">
            <v>พฤษภาคม</v>
          </cell>
          <cell r="W46">
            <v>2538</v>
          </cell>
          <cell r="X46">
            <v>40</v>
          </cell>
          <cell r="Y46">
            <v>17</v>
          </cell>
          <cell r="Z46">
            <v>11</v>
          </cell>
          <cell r="AA46">
            <v>12</v>
          </cell>
          <cell r="AB46" t="str">
            <v>ธันวาคม</v>
          </cell>
          <cell r="AC46">
            <v>2552</v>
          </cell>
          <cell r="AD46">
            <v>3</v>
          </cell>
          <cell r="AE46">
            <v>9</v>
          </cell>
          <cell r="AF46" t="str">
            <v>11/12/2009</v>
          </cell>
          <cell r="AG46" t="str">
            <v>บ้านโคกสะอาด</v>
          </cell>
          <cell r="AH46" t="str">
            <v>โนนสัง</v>
          </cell>
          <cell r="AI46" t="str">
            <v>บ้านหัวขัว</v>
          </cell>
          <cell r="AJ46" t="str">
            <v>โนนสัง</v>
          </cell>
          <cell r="AK46">
            <v>0</v>
          </cell>
          <cell r="AL46">
            <v>0</v>
          </cell>
          <cell r="AM46" t="str">
            <v>ขอระงับการย้าย</v>
          </cell>
          <cell r="AN46" t="str">
            <v>ดูแลบิดามารดา</v>
          </cell>
          <cell r="AO46" t="str">
            <v>นางพนมพร สิริวัฒนวรวงศ์</v>
          </cell>
          <cell r="AP46">
            <v>2</v>
          </cell>
        </row>
        <row r="47">
          <cell r="D47">
            <v>43</v>
          </cell>
          <cell r="E47" t="str">
            <v>นางสาว</v>
          </cell>
          <cell r="F47" t="str">
            <v>วราภรณ์</v>
          </cell>
          <cell r="G47" t="str">
            <v>สายรัตน์</v>
          </cell>
          <cell r="H47" t="str">
            <v>ครู</v>
          </cell>
          <cell r="I47">
            <v>3411200198931</v>
          </cell>
          <cell r="J47" t="str">
            <v>วท.บ.</v>
          </cell>
          <cell r="K47" t="str">
            <v>วิทยาการคอมพิวเตอร์</v>
          </cell>
          <cell r="L47">
            <v>0</v>
          </cell>
          <cell r="M47">
            <v>0</v>
          </cell>
          <cell r="N47" t="str">
            <v>โพธิ์ศรีสะอาดวิทยา</v>
          </cell>
          <cell r="O47" t="str">
            <v>เมืองหนองบัวลำภู</v>
          </cell>
          <cell r="P47" t="str">
            <v>สพป.หนองบัวลำภู เขต 1</v>
          </cell>
          <cell r="Q47" t="str">
            <v>-</v>
          </cell>
          <cell r="R47">
            <v>303</v>
          </cell>
          <cell r="S47" t="str">
            <v>คศ.1</v>
          </cell>
          <cell r="T47">
            <v>14620</v>
          </cell>
          <cell r="U47">
            <v>1</v>
          </cell>
          <cell r="V47" t="str">
            <v>พฤศจิกายน</v>
          </cell>
          <cell r="W47">
            <v>2548</v>
          </cell>
          <cell r="X47">
            <v>32</v>
          </cell>
          <cell r="Y47">
            <v>7</v>
          </cell>
          <cell r="Z47">
            <v>17</v>
          </cell>
          <cell r="AA47">
            <v>7</v>
          </cell>
          <cell r="AB47" t="str">
            <v>กรกฎาคม</v>
          </cell>
          <cell r="AC47">
            <v>2552</v>
          </cell>
          <cell r="AD47">
            <v>4</v>
          </cell>
          <cell r="AE47">
            <v>2</v>
          </cell>
          <cell r="AF47" t="str">
            <v>17/7/2009</v>
          </cell>
          <cell r="AG47" t="str">
            <v>ไทยรัฐวิทยา ๘๑ (บ้านหนองภัยศูนย์)</v>
          </cell>
          <cell r="AH47" t="str">
            <v>เมือง</v>
          </cell>
          <cell r="AI47" t="str">
            <v>บ้านห้วยข่าโนนสมบูรณ์</v>
          </cell>
          <cell r="AJ47" t="str">
            <v>เมือง</v>
          </cell>
          <cell r="AK47">
            <v>0</v>
          </cell>
          <cell r="AL47">
            <v>0</v>
          </cell>
          <cell r="AM47" t="str">
            <v>ขอระงับการย้าย</v>
          </cell>
          <cell r="AN47" t="str">
            <v>ดูแลบิดา มารดา,กลับภูมิลำเนา</v>
          </cell>
          <cell r="AO47" t="str">
            <v>นางสาววราภรณ์ สายรัตน์</v>
          </cell>
          <cell r="AP47">
            <v>1</v>
          </cell>
        </row>
        <row r="48">
          <cell r="D48">
            <v>44</v>
          </cell>
          <cell r="E48" t="str">
            <v>นาย</v>
          </cell>
          <cell r="F48" t="str">
            <v>ปรีชา</v>
          </cell>
          <cell r="G48" t="str">
            <v>ภูศรีฤทธิ์</v>
          </cell>
          <cell r="H48" t="str">
            <v>ครู</v>
          </cell>
          <cell r="I48">
            <v>3411300769476</v>
          </cell>
          <cell r="J48" t="str">
            <v>ค.บ.</v>
          </cell>
          <cell r="K48" t="str">
            <v>อุตสาหกรรมศิลป์</v>
          </cell>
          <cell r="L48">
            <v>0</v>
          </cell>
          <cell r="M48">
            <v>0</v>
          </cell>
          <cell r="N48" t="str">
            <v>บ้านวังคูณ</v>
          </cell>
          <cell r="O48" t="str">
            <v>ศรีบุญเรือง</v>
          </cell>
          <cell r="P48" t="str">
            <v>สพป.หนองบัวลำภู เขต 1</v>
          </cell>
          <cell r="Q48" t="str">
            <v>ชำนาญการพิเศษ</v>
          </cell>
          <cell r="R48">
            <v>2651</v>
          </cell>
          <cell r="S48" t="str">
            <v>คศ.3</v>
          </cell>
          <cell r="T48">
            <v>37900</v>
          </cell>
          <cell r="U48">
            <v>11</v>
          </cell>
          <cell r="V48" t="str">
            <v>พฤษภาคม</v>
          </cell>
          <cell r="W48">
            <v>2525</v>
          </cell>
          <cell r="X48">
            <v>56</v>
          </cell>
          <cell r="Y48">
            <v>30</v>
          </cell>
          <cell r="Z48">
            <v>20</v>
          </cell>
          <cell r="AA48">
            <v>5</v>
          </cell>
          <cell r="AB48" t="str">
            <v>พฤษภาคม</v>
          </cell>
          <cell r="AC48">
            <v>2551</v>
          </cell>
          <cell r="AD48">
            <v>5</v>
          </cell>
          <cell r="AE48">
            <v>4</v>
          </cell>
          <cell r="AF48" t="str">
            <v>20/5/2008</v>
          </cell>
          <cell r="AG48" t="str">
            <v>บ้านหนองโกโนนประดู่วิทยา</v>
          </cell>
          <cell r="AH48" t="str">
            <v>ศรีบุญเรือง</v>
          </cell>
          <cell r="AI48" t="str">
            <v>บ้านโนนเสถียร</v>
          </cell>
          <cell r="AJ48" t="str">
            <v>ศรีบุญเรือง</v>
          </cell>
          <cell r="AK48">
            <v>0</v>
          </cell>
          <cell r="AL48">
            <v>0</v>
          </cell>
          <cell r="AM48">
            <v>0</v>
          </cell>
          <cell r="AN48" t="str">
            <v>รร.ที่ขอย้ายไปเป็น รร.ที่อยู่ใกล้บ้านพัก ซึ่งปลูกไว้เป็นของตนเองพร้อมครอบครัว ประกอบกับอายุมากแล้ว การเดินทางไปที่ไกลๆ ทำให้ร่างกายอ่อนล้า ซึ่งเป็นผลต่อการทำงานอย่างยิ่ง เปนอุปสรรคต่องานการเรียนการสอน ถ้าได้ย้ายปัญหาเหล่านี้คงไม่เกิดขึ้น</v>
          </cell>
          <cell r="AO48" t="str">
            <v>นายปรีชา ภูศรีฤทธิ์</v>
          </cell>
          <cell r="AP48">
            <v>0</v>
          </cell>
        </row>
        <row r="49">
          <cell r="D49">
            <v>45</v>
          </cell>
          <cell r="E49" t="str">
            <v>นาย</v>
          </cell>
          <cell r="F49" t="str">
            <v>ราชัน</v>
          </cell>
          <cell r="G49" t="str">
            <v>สินทร</v>
          </cell>
          <cell r="H49" t="str">
            <v>ครู</v>
          </cell>
          <cell r="I49">
            <v>3400200227000</v>
          </cell>
          <cell r="J49" t="str">
            <v>ค.บ.</v>
          </cell>
          <cell r="K49" t="str">
            <v>เทคโนโลยีและนวัตกรรมทางการศึกษา</v>
          </cell>
          <cell r="L49">
            <v>0</v>
          </cell>
          <cell r="M49">
            <v>0</v>
          </cell>
          <cell r="N49" t="str">
            <v>ฝายหินประชารักษ์</v>
          </cell>
          <cell r="O49" t="str">
            <v>ศรีบุญเรือง</v>
          </cell>
          <cell r="P49" t="str">
            <v>สพป.หนองบัวลำภู เขต 1</v>
          </cell>
          <cell r="Q49" t="str">
            <v>-</v>
          </cell>
          <cell r="R49">
            <v>2781</v>
          </cell>
          <cell r="S49" t="str">
            <v>คศ.1</v>
          </cell>
          <cell r="T49">
            <v>14220</v>
          </cell>
          <cell r="U49">
            <v>1</v>
          </cell>
          <cell r="V49" t="str">
            <v>กุมภาพันธ์</v>
          </cell>
          <cell r="W49">
            <v>2549</v>
          </cell>
          <cell r="X49">
            <v>34</v>
          </cell>
          <cell r="Y49">
            <v>7</v>
          </cell>
          <cell r="Z49">
            <v>28</v>
          </cell>
          <cell r="AA49">
            <v>6</v>
          </cell>
          <cell r="AB49" t="str">
            <v>มิถุนายน</v>
          </cell>
          <cell r="AC49">
            <v>2554</v>
          </cell>
          <cell r="AD49">
            <v>2</v>
          </cell>
          <cell r="AE49">
            <v>3</v>
          </cell>
          <cell r="AF49" t="str">
            <v>28/6/2011</v>
          </cell>
          <cell r="AG49" t="str">
            <v>บ้านห้วยหว้าวังทอง</v>
          </cell>
          <cell r="AH49" t="str">
            <v>ศรีบุญเรือง</v>
          </cell>
          <cell r="AI49" t="str">
            <v>ดอนปอวิทยา</v>
          </cell>
          <cell r="AJ49" t="str">
            <v>ศรีบุญเรือง</v>
          </cell>
          <cell r="AK49" t="str">
            <v>บ้านบุ่งบก</v>
          </cell>
          <cell r="AL49" t="str">
            <v>ศรีบุญเรือง</v>
          </cell>
          <cell r="AM49" t="str">
            <v>ศูนย์ศรีบุญเรือง ๔,๑</v>
          </cell>
          <cell r="AN49" t="str">
            <v>อยู่ร่วมกับคู่สมรส,ดูแลบิดามารดา,กลับภูมิลำเนา</v>
          </cell>
          <cell r="AO49" t="str">
            <v>นายราชัน สินทร</v>
          </cell>
          <cell r="AP49">
            <v>0</v>
          </cell>
        </row>
        <row r="50">
          <cell r="D50">
            <v>46</v>
          </cell>
          <cell r="E50" t="str">
            <v>นาย</v>
          </cell>
          <cell r="F50" t="str">
            <v>ศุภนิตย์</v>
          </cell>
          <cell r="G50" t="str">
            <v>โภคานิตย์</v>
          </cell>
          <cell r="H50" t="str">
            <v>ครู</v>
          </cell>
          <cell r="I50">
            <v>3411300125048</v>
          </cell>
          <cell r="J50" t="str">
            <v>ค.บ.</v>
          </cell>
          <cell r="K50" t="str">
            <v>สังคมศึกษา</v>
          </cell>
          <cell r="L50">
            <v>0</v>
          </cell>
          <cell r="M50">
            <v>0</v>
          </cell>
          <cell r="N50" t="str">
            <v>บ้านวังคูณ</v>
          </cell>
          <cell r="O50" t="str">
            <v>ศรีบุญเรือง</v>
          </cell>
          <cell r="P50" t="str">
            <v>สพป.หนองบัวลำภู เขต 1</v>
          </cell>
          <cell r="Q50" t="str">
            <v>-</v>
          </cell>
          <cell r="R50">
            <v>2652</v>
          </cell>
          <cell r="S50" t="str">
            <v>คศ.1</v>
          </cell>
          <cell r="T50">
            <v>14620</v>
          </cell>
          <cell r="U50">
            <v>16</v>
          </cell>
          <cell r="V50" t="str">
            <v>กุมภาพันธ์</v>
          </cell>
          <cell r="W50">
            <v>2550</v>
          </cell>
          <cell r="X50">
            <v>40</v>
          </cell>
          <cell r="Y50">
            <v>5</v>
          </cell>
          <cell r="Z50">
            <v>17</v>
          </cell>
          <cell r="AA50">
            <v>1</v>
          </cell>
          <cell r="AB50" t="str">
            <v>มกราคม</v>
          </cell>
          <cell r="AC50">
            <v>2554</v>
          </cell>
          <cell r="AD50">
            <v>2</v>
          </cell>
          <cell r="AE50">
            <v>8</v>
          </cell>
          <cell r="AF50" t="str">
            <v>17/1/2011</v>
          </cell>
          <cell r="AG50" t="str">
            <v>โนนข่าประชาสรรค์</v>
          </cell>
          <cell r="AH50" t="str">
            <v>ศรีบุญเรือง</v>
          </cell>
          <cell r="AI50" t="str">
            <v>บ้านทุ่งโพธิ์นาอุดม</v>
          </cell>
          <cell r="AJ50" t="str">
            <v>ศรีบุญเรือง</v>
          </cell>
          <cell r="AK50" t="str">
            <v>บ้านกุดแท่น</v>
          </cell>
          <cell r="AL50" t="str">
            <v>ศรีบุญเรือง</v>
          </cell>
          <cell r="AM50" t="str">
            <v>ขอระงับการย้าย</v>
          </cell>
          <cell r="AN50" t="str">
            <v>รร.ที่ย้าย เป็น รร.ที่อยู่ใกล้บ้านพัก ประกอบกับบิดาอายุมากแล้ว ต้องการดูแลเอาใจใส่มากเป็นพิเศษและเพื่อสะดวกในการดูแลบิดา</v>
          </cell>
          <cell r="AO50" t="str">
            <v>นายศุภนิตย์ โภคานิตย์</v>
          </cell>
          <cell r="AP50">
            <v>0</v>
          </cell>
        </row>
        <row r="51">
          <cell r="D51">
            <v>47</v>
          </cell>
          <cell r="E51" t="str">
            <v>นางสาว</v>
          </cell>
          <cell r="F51" t="str">
            <v>กนกวรรณ</v>
          </cell>
          <cell r="G51" t="str">
            <v>โคตะมะ</v>
          </cell>
          <cell r="H51" t="str">
            <v>ครู</v>
          </cell>
          <cell r="I51">
            <v>3411200536500</v>
          </cell>
          <cell r="J51" t="str">
            <v>ค.บ.</v>
          </cell>
          <cell r="K51" t="str">
            <v>ภาษาไทย</v>
          </cell>
          <cell r="L51">
            <v>0</v>
          </cell>
          <cell r="M51">
            <v>0</v>
          </cell>
          <cell r="N51" t="str">
            <v>โพธิ์ศรีสะอาดวิทยา</v>
          </cell>
          <cell r="O51" t="str">
            <v>เมืองหนองบัวลำภู</v>
          </cell>
          <cell r="P51" t="str">
            <v>สพป.หนองบัวลำภู เขต 1</v>
          </cell>
          <cell r="Q51" t="str">
            <v>-</v>
          </cell>
          <cell r="R51">
            <v>186</v>
          </cell>
          <cell r="S51" t="str">
            <v>คศ.1</v>
          </cell>
          <cell r="T51">
            <v>14620</v>
          </cell>
          <cell r="U51">
            <v>30</v>
          </cell>
          <cell r="V51" t="str">
            <v>มิถุนายน</v>
          </cell>
          <cell r="W51">
            <v>2549</v>
          </cell>
          <cell r="X51">
            <v>36</v>
          </cell>
          <cell r="Y51">
            <v>6</v>
          </cell>
          <cell r="Z51">
            <v>11</v>
          </cell>
          <cell r="AA51">
            <v>12</v>
          </cell>
          <cell r="AB51" t="str">
            <v>ธันวาคม</v>
          </cell>
          <cell r="AC51">
            <v>2552</v>
          </cell>
          <cell r="AD51">
            <v>3</v>
          </cell>
          <cell r="AE51">
            <v>9</v>
          </cell>
          <cell r="AF51" t="str">
            <v>11/12/2009</v>
          </cell>
          <cell r="AG51" t="str">
            <v>บ้านห้วยข่าโนนสมบูรณ์</v>
          </cell>
          <cell r="AH51" t="str">
            <v>เมือง</v>
          </cell>
          <cell r="AI51" t="str">
            <v>บ้านคึมชาดห้วยบง</v>
          </cell>
          <cell r="AJ51" t="str">
            <v>เมือง</v>
          </cell>
          <cell r="AK51" t="str">
            <v>ไทยรัฐวิทยา ๘๑ (บ้านหนองภัยศูนย์)</v>
          </cell>
          <cell r="AL51" t="str">
            <v>เมือง</v>
          </cell>
          <cell r="AM51" t="str">
            <v>ขอระงับการย้าย</v>
          </cell>
          <cell r="AN51" t="str">
            <v>ดูแลบิดามารดา</v>
          </cell>
          <cell r="AO51" t="str">
            <v>นางสาวกนกวรรณ โคตะมะ</v>
          </cell>
          <cell r="AP51">
            <v>1</v>
          </cell>
        </row>
        <row r="52">
          <cell r="D52">
            <v>48</v>
          </cell>
          <cell r="E52" t="str">
            <v>นางสาว</v>
          </cell>
          <cell r="F52" t="str">
            <v>จันทรา</v>
          </cell>
          <cell r="G52" t="str">
            <v>บุญมาก</v>
          </cell>
          <cell r="H52" t="str">
            <v>ครู</v>
          </cell>
          <cell r="I52">
            <v>3411300064201</v>
          </cell>
          <cell r="J52" t="str">
            <v>ค.บ.</v>
          </cell>
          <cell r="K52" t="str">
            <v>วิทยาศาสตร์</v>
          </cell>
          <cell r="L52">
            <v>0</v>
          </cell>
          <cell r="M52">
            <v>0</v>
          </cell>
          <cell r="N52" t="str">
            <v>ฝายหินประชารักษ์</v>
          </cell>
          <cell r="O52" t="str">
            <v>ศรีบุญเรือง</v>
          </cell>
          <cell r="P52" t="str">
            <v>สพป.หนองบัวลำภู เขต 1</v>
          </cell>
          <cell r="Q52" t="str">
            <v>ชำนาญการพิเศษ</v>
          </cell>
          <cell r="R52">
            <v>2768</v>
          </cell>
          <cell r="S52" t="str">
            <v>คศ.๓</v>
          </cell>
          <cell r="T52">
            <v>19460</v>
          </cell>
          <cell r="U52">
            <v>1</v>
          </cell>
          <cell r="V52" t="str">
            <v>กรกฎาคม</v>
          </cell>
          <cell r="W52">
            <v>2545</v>
          </cell>
          <cell r="X52">
            <v>36</v>
          </cell>
          <cell r="Y52">
            <v>10</v>
          </cell>
          <cell r="Z52">
            <v>1</v>
          </cell>
          <cell r="AA52">
            <v>6</v>
          </cell>
          <cell r="AB52" t="str">
            <v>มิถุนายน</v>
          </cell>
          <cell r="AC52">
            <v>2548</v>
          </cell>
          <cell r="AD52">
            <v>8</v>
          </cell>
          <cell r="AE52">
            <v>4</v>
          </cell>
          <cell r="AF52" t="str">
            <v>1/6/2005</v>
          </cell>
          <cell r="AG52" t="str">
            <v>หนองม่วงชมพูทอง</v>
          </cell>
          <cell r="AH52" t="str">
            <v>ศรีบุญเรือง</v>
          </cell>
          <cell r="AI52" t="str">
            <v>บ้านกุดแท่น</v>
          </cell>
          <cell r="AJ52" t="str">
            <v>ศรีบุญเรือง</v>
          </cell>
          <cell r="AK52" t="str">
            <v>บ้านห้วยหว้าวังทอง</v>
          </cell>
          <cell r="AL52" t="str">
            <v>ศรีบุญเรือง</v>
          </cell>
          <cell r="AM52" t="str">
            <v>ศูนย์ศรีบุญเรือง ๑,๔,๕</v>
          </cell>
          <cell r="AN52" t="str">
            <v>ดูแลบิดามารดา</v>
          </cell>
          <cell r="AO52" t="str">
            <v>นางสาวจันทรา บุญมาก</v>
          </cell>
          <cell r="AP52">
            <v>0</v>
          </cell>
        </row>
        <row r="53">
          <cell r="D53">
            <v>49</v>
          </cell>
          <cell r="E53" t="str">
            <v>นาย</v>
          </cell>
          <cell r="F53" t="str">
            <v>ทองเพชร</v>
          </cell>
          <cell r="G53" t="str">
            <v>ชาบุญมี</v>
          </cell>
          <cell r="H53" t="str">
            <v>ครู</v>
          </cell>
          <cell r="I53">
            <v>3450600861504</v>
          </cell>
          <cell r="J53" t="str">
            <v>ศศ.บ.</v>
          </cell>
          <cell r="K53" t="str">
            <v>พัฒนาชุมชน</v>
          </cell>
          <cell r="L53">
            <v>0</v>
          </cell>
          <cell r="M53">
            <v>0</v>
          </cell>
          <cell r="N53" t="str">
            <v>บ้านโนนสว่าง</v>
          </cell>
          <cell r="O53" t="str">
            <v>โนนสัง</v>
          </cell>
          <cell r="P53" t="str">
            <v>สพป.หนองบัวลำภู เขต 1</v>
          </cell>
          <cell r="Q53" t="str">
            <v>ชำนาญการพิเศษ</v>
          </cell>
          <cell r="R53">
            <v>1968</v>
          </cell>
          <cell r="S53" t="str">
            <v>คศ.3</v>
          </cell>
          <cell r="T53">
            <v>37900</v>
          </cell>
          <cell r="U53">
            <v>3</v>
          </cell>
          <cell r="V53" t="str">
            <v>พฤษภาคม</v>
          </cell>
          <cell r="W53">
            <v>2525</v>
          </cell>
          <cell r="X53">
            <v>50</v>
          </cell>
          <cell r="Y53">
            <v>30</v>
          </cell>
          <cell r="Z53">
            <v>16</v>
          </cell>
          <cell r="AA53">
            <v>3</v>
          </cell>
          <cell r="AB53" t="str">
            <v>มีนาคม</v>
          </cell>
          <cell r="AC53">
            <v>2543</v>
          </cell>
          <cell r="AD53">
            <v>13</v>
          </cell>
          <cell r="AE53">
            <v>6</v>
          </cell>
          <cell r="AF53" t="str">
            <v>16/3/2000</v>
          </cell>
          <cell r="AG53" t="str">
            <v>บ้านโนนตาล</v>
          </cell>
          <cell r="AH53" t="str">
            <v>โนนสัง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 t="str">
            <v>ขอระงับการย้าย</v>
          </cell>
          <cell r="AN53" t="str">
            <v>อยู่ร่วมกับคู่สมรส</v>
          </cell>
          <cell r="AO53" t="str">
            <v>นายทองเพชร ชาบุญมี</v>
          </cell>
          <cell r="AP53">
            <v>1</v>
          </cell>
        </row>
        <row r="54">
          <cell r="D54">
            <v>50</v>
          </cell>
          <cell r="E54" t="str">
            <v>นาย</v>
          </cell>
          <cell r="F54" t="str">
            <v>กฤษฎา</v>
          </cell>
          <cell r="G54" t="str">
            <v>การีชุม</v>
          </cell>
          <cell r="H54" t="str">
            <v>ครู</v>
          </cell>
          <cell r="I54">
            <v>4471100002072</v>
          </cell>
          <cell r="J54" t="str">
            <v>ศษ.ม.</v>
          </cell>
          <cell r="K54" t="str">
            <v>การบริหารการศึกษา</v>
          </cell>
          <cell r="L54" t="str">
            <v>ศษ.บ.</v>
          </cell>
          <cell r="M54" t="str">
            <v>คณิตศาสตร์</v>
          </cell>
          <cell r="N54" t="str">
            <v>บ้านโสกแดง</v>
          </cell>
          <cell r="O54" t="str">
            <v>โนนสัง</v>
          </cell>
          <cell r="P54" t="str">
            <v>สพป.หนองบัวลำภู เขต 1</v>
          </cell>
          <cell r="Q54" t="str">
            <v>-</v>
          </cell>
          <cell r="R54">
            <v>2329</v>
          </cell>
          <cell r="S54" t="str">
            <v>คศ.1</v>
          </cell>
          <cell r="T54">
            <v>14220</v>
          </cell>
          <cell r="U54">
            <v>4</v>
          </cell>
          <cell r="V54" t="str">
            <v>ตุลาคม</v>
          </cell>
          <cell r="W54">
            <v>2548</v>
          </cell>
          <cell r="X54">
            <v>30</v>
          </cell>
          <cell r="Y54">
            <v>7</v>
          </cell>
          <cell r="Z54">
            <v>10</v>
          </cell>
          <cell r="AA54">
            <v>6</v>
          </cell>
          <cell r="AB54" t="str">
            <v>มิถุนายน</v>
          </cell>
          <cell r="AC54">
            <v>2552</v>
          </cell>
          <cell r="AD54">
            <v>4</v>
          </cell>
          <cell r="AE54">
            <v>3</v>
          </cell>
          <cell r="AF54" t="str">
            <v>10/6/2009</v>
          </cell>
          <cell r="AG54" t="str">
            <v>ชุมชนนาคำไฮวิทยา</v>
          </cell>
          <cell r="AH54" t="str">
            <v>เมือง</v>
          </cell>
          <cell r="AI54" t="str">
            <v>อนุบาลหนองบัวลำภู</v>
          </cell>
          <cell r="AJ54" t="str">
            <v>เมือง</v>
          </cell>
          <cell r="AK54" t="str">
            <v>บ้านหนองศาลาโนนสว่าง</v>
          </cell>
          <cell r="AL54" t="str">
            <v>เมือง</v>
          </cell>
          <cell r="AM54" t="str">
            <v>รร.ใดก็ได้ ใน อ.เมือง</v>
          </cell>
          <cell r="AN54" t="str">
            <v>อยู่ร่วมกับคู่สมรส</v>
          </cell>
          <cell r="AO54" t="str">
            <v>นายกฤษฎา การีชุม</v>
          </cell>
          <cell r="AP54">
            <v>0</v>
          </cell>
        </row>
        <row r="55">
          <cell r="D55">
            <v>51</v>
          </cell>
          <cell r="E55" t="str">
            <v>นาย</v>
          </cell>
          <cell r="F55" t="str">
            <v>ประสิทธิ์</v>
          </cell>
          <cell r="G55" t="str">
            <v>คำพิลา</v>
          </cell>
          <cell r="H55" t="str">
            <v>ครู</v>
          </cell>
          <cell r="I55">
            <v>3401500563197</v>
          </cell>
          <cell r="J55" t="str">
            <v>ค.บ.</v>
          </cell>
          <cell r="K55" t="str">
            <v>การประถมศึกษา</v>
          </cell>
          <cell r="L55">
            <v>0</v>
          </cell>
          <cell r="M55">
            <v>0</v>
          </cell>
          <cell r="N55" t="str">
            <v>บ้านวังไฮ</v>
          </cell>
          <cell r="O55" t="str">
            <v>ศรีบุญเรือง</v>
          </cell>
          <cell r="P55" t="str">
            <v>สพป.หนองบัวลำภู เขต 1</v>
          </cell>
          <cell r="Q55" t="str">
            <v>ชำนญการพิเศษ</v>
          </cell>
          <cell r="R55">
            <v>3043</v>
          </cell>
          <cell r="S55" t="str">
            <v>คศ.๓</v>
          </cell>
          <cell r="T55">
            <v>19460</v>
          </cell>
          <cell r="U55">
            <v>7</v>
          </cell>
          <cell r="V55" t="str">
            <v>มิถุนายน</v>
          </cell>
          <cell r="W55">
            <v>2545</v>
          </cell>
          <cell r="X55">
            <v>38</v>
          </cell>
          <cell r="Y55">
            <v>10</v>
          </cell>
          <cell r="Z55">
            <v>1</v>
          </cell>
          <cell r="AA55">
            <v>7</v>
          </cell>
          <cell r="AB55" t="str">
            <v>กรกฎาคม</v>
          </cell>
          <cell r="AC55">
            <v>2548</v>
          </cell>
          <cell r="AD55">
            <v>8</v>
          </cell>
          <cell r="AE55">
            <v>3</v>
          </cell>
          <cell r="AF55" t="str">
            <v>1/7/2005</v>
          </cell>
          <cell r="AG55" t="str">
            <v>บ้านโนนงาม</v>
          </cell>
          <cell r="AH55" t="str">
            <v>ศรีบุญเรือง</v>
          </cell>
          <cell r="AI55" t="str">
            <v>บ้านแกท่าวารี</v>
          </cell>
          <cell r="AJ55" t="str">
            <v>ศรีบุญเรือง</v>
          </cell>
          <cell r="AK55" t="str">
            <v>บ้านโคกล่าม</v>
          </cell>
          <cell r="AL55" t="str">
            <v>ศรีบุญเรือง</v>
          </cell>
          <cell r="AM55" t="str">
            <v>ขอระงับการย้าย</v>
          </cell>
          <cell r="AN55" t="str">
            <v>อยู่ร่วมกับคู่สมรส</v>
          </cell>
          <cell r="AO55" t="str">
            <v>นายประสิทธิ์ คำพิลา</v>
          </cell>
          <cell r="AP55">
            <v>-1</v>
          </cell>
        </row>
        <row r="56">
          <cell r="D56">
            <v>52</v>
          </cell>
          <cell r="E56" t="str">
            <v>นาง</v>
          </cell>
          <cell r="F56" t="str">
            <v>รัชนี</v>
          </cell>
          <cell r="G56" t="str">
            <v>มีเบ้า</v>
          </cell>
          <cell r="H56" t="str">
            <v>ครู</v>
          </cell>
          <cell r="I56">
            <v>3411200858507</v>
          </cell>
          <cell r="J56" t="str">
            <v>ศษ.ม.</v>
          </cell>
          <cell r="K56" t="str">
            <v>การบริหารการศึกษา</v>
          </cell>
          <cell r="L56" t="str">
            <v>ค.บ.</v>
          </cell>
          <cell r="M56" t="str">
            <v>ภาษาอังกฤษ</v>
          </cell>
          <cell r="N56" t="str">
            <v>โนนสมบูรณ์วิทยา</v>
          </cell>
          <cell r="O56" t="str">
            <v>ศรีบุญเรือง</v>
          </cell>
          <cell r="P56" t="str">
            <v>สพป.หนองบัวลำภู เขต 1</v>
          </cell>
          <cell r="Q56" t="str">
            <v>-</v>
          </cell>
          <cell r="R56">
            <v>2923</v>
          </cell>
          <cell r="S56" t="str">
            <v>คศ.1</v>
          </cell>
          <cell r="T56">
            <v>14220</v>
          </cell>
          <cell r="U56">
            <v>9</v>
          </cell>
          <cell r="V56" t="str">
            <v>มีนาคม</v>
          </cell>
          <cell r="W56">
            <v>2552</v>
          </cell>
          <cell r="X56">
            <v>37</v>
          </cell>
          <cell r="Y56">
            <v>3</v>
          </cell>
          <cell r="Z56">
            <v>9</v>
          </cell>
          <cell r="AA56">
            <v>3</v>
          </cell>
          <cell r="AB56" t="str">
            <v>มีนาคม</v>
          </cell>
          <cell r="AC56">
            <v>2552</v>
          </cell>
          <cell r="AD56">
            <v>4</v>
          </cell>
          <cell r="AE56">
            <v>6</v>
          </cell>
          <cell r="AF56" t="str">
            <v>9/3/2009</v>
          </cell>
          <cell r="AG56" t="str">
            <v>ดอนปอวิทยา</v>
          </cell>
          <cell r="AH56" t="str">
            <v>ศรีบุญเรือง</v>
          </cell>
          <cell r="AI56" t="str">
            <v>บ้านบุ่งบก</v>
          </cell>
          <cell r="AJ56" t="str">
            <v>ศรีบุญเรือง</v>
          </cell>
          <cell r="AK56" t="str">
            <v>บ้านนาทับควาย</v>
          </cell>
          <cell r="AL56" t="str">
            <v>ศรีบุญเรือง</v>
          </cell>
          <cell r="AM56" t="str">
            <v>รร.ใดก็ได้ ใน สพป.นภ.๑</v>
          </cell>
          <cell r="AN56" t="str">
            <v>ดูแลบิดามารดา,กลับภูมิลำเนา</v>
          </cell>
          <cell r="AO56" t="str">
            <v>นางรัชนี มีเบ้า</v>
          </cell>
          <cell r="AP56">
            <v>-1</v>
          </cell>
        </row>
        <row r="57">
          <cell r="D57">
            <v>53</v>
          </cell>
          <cell r="E57" t="str">
            <v>นาง</v>
          </cell>
          <cell r="F57" t="str">
            <v>ปรียานุช</v>
          </cell>
          <cell r="G57" t="str">
            <v>อุ่นใจ</v>
          </cell>
          <cell r="H57" t="str">
            <v>ครู</v>
          </cell>
          <cell r="I57">
            <v>5411200084214</v>
          </cell>
          <cell r="J57" t="str">
            <v>คศ.บ.</v>
          </cell>
          <cell r="K57" t="str">
            <v>ภาษาอังกฤษ</v>
          </cell>
          <cell r="L57">
            <v>0</v>
          </cell>
          <cell r="M57">
            <v>0</v>
          </cell>
          <cell r="N57" t="str">
            <v>บ้านกุดเต่า</v>
          </cell>
          <cell r="O57" t="str">
            <v>เมืองหนองบัวลำภู</v>
          </cell>
          <cell r="P57" t="str">
            <v>สพป.หนองบัวลำภู เขต 1</v>
          </cell>
          <cell r="Q57" t="str">
            <v>ชำนาญการ</v>
          </cell>
          <cell r="R57">
            <v>323</v>
          </cell>
          <cell r="S57" t="str">
            <v>คศ.2</v>
          </cell>
          <cell r="T57">
            <v>17970</v>
          </cell>
          <cell r="U57">
            <v>21</v>
          </cell>
          <cell r="V57" t="str">
            <v>เมษายน</v>
          </cell>
          <cell r="W57">
            <v>2541</v>
          </cell>
          <cell r="X57">
            <v>35</v>
          </cell>
          <cell r="Y57">
            <v>14</v>
          </cell>
          <cell r="Z57">
            <v>17</v>
          </cell>
          <cell r="AA57">
            <v>1</v>
          </cell>
          <cell r="AB57" t="str">
            <v>มกราคม</v>
          </cell>
          <cell r="AC57">
            <v>2554</v>
          </cell>
          <cell r="AD57">
            <v>2</v>
          </cell>
          <cell r="AE57">
            <v>8</v>
          </cell>
          <cell r="AF57" t="str">
            <v>17/1/2011</v>
          </cell>
          <cell r="AG57" t="str">
            <v>บ้านหนองศาลาโนนสว่าง</v>
          </cell>
          <cell r="AH57" t="str">
            <v>เมือง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 t="str">
            <v>ขอระงับการย้าย</v>
          </cell>
          <cell r="AN57" t="str">
            <v>อยู่ร่วมกับคู่สมรส</v>
          </cell>
          <cell r="AO57" t="str">
            <v>นางปรียานุช อุ่นใจ</v>
          </cell>
          <cell r="AP57">
            <v>1</v>
          </cell>
        </row>
        <row r="58">
          <cell r="D58">
            <v>54</v>
          </cell>
          <cell r="E58" t="str">
            <v>ส.อ.</v>
          </cell>
          <cell r="F58" t="str">
            <v>สมคิด</v>
          </cell>
          <cell r="G58" t="str">
            <v>สีหาวงษ์</v>
          </cell>
          <cell r="H58" t="str">
            <v>ครู</v>
          </cell>
          <cell r="I58">
            <v>3410300533447</v>
          </cell>
          <cell r="J58" t="str">
            <v>ศษ.ม.</v>
          </cell>
          <cell r="K58" t="str">
            <v>การบริหารการศึกษา</v>
          </cell>
          <cell r="L58" t="str">
            <v>ค.บ.</v>
          </cell>
          <cell r="M58" t="str">
            <v>สังคมศึกษา</v>
          </cell>
          <cell r="N58" t="str">
            <v>ฝายหินประชารักษ์</v>
          </cell>
          <cell r="O58" t="str">
            <v>ศรีบุญเรือง</v>
          </cell>
          <cell r="P58" t="str">
            <v>สพป.หนองบัวลำภู เขต 1</v>
          </cell>
          <cell r="Q58" t="str">
            <v>ชำนาญการ</v>
          </cell>
          <cell r="R58">
            <v>2780</v>
          </cell>
          <cell r="S58" t="str">
            <v>คศ.2</v>
          </cell>
          <cell r="T58">
            <v>23450</v>
          </cell>
          <cell r="U58">
            <v>30</v>
          </cell>
          <cell r="V58" t="str">
            <v>เมษายน</v>
          </cell>
          <cell r="W58">
            <v>2532</v>
          </cell>
          <cell r="X58">
            <v>46</v>
          </cell>
          <cell r="Y58">
            <v>23</v>
          </cell>
          <cell r="Z58">
            <v>1</v>
          </cell>
          <cell r="AA58">
            <v>7</v>
          </cell>
          <cell r="AB58" t="str">
            <v>กรกฎาคม</v>
          </cell>
          <cell r="AC58">
            <v>2550</v>
          </cell>
          <cell r="AD58">
            <v>6</v>
          </cell>
          <cell r="AE58">
            <v>3</v>
          </cell>
          <cell r="AF58" t="str">
            <v>1/7/2007</v>
          </cell>
          <cell r="AG58" t="str">
            <v>ร่มเกล้า</v>
          </cell>
          <cell r="AH58" t="str">
            <v>เมือง</v>
          </cell>
          <cell r="AI58" t="str">
            <v>บ้านภูพานทอง</v>
          </cell>
          <cell r="AJ58" t="str">
            <v>เมือง</v>
          </cell>
          <cell r="AK58" t="str">
            <v>บ้านอ่างบูรพา</v>
          </cell>
          <cell r="AL58" t="str">
            <v>เมือง</v>
          </cell>
          <cell r="AM58" t="str">
            <v>ขอระงับการย้าย</v>
          </cell>
          <cell r="AN58" t="str">
            <v>ดูแลบิดามารดา</v>
          </cell>
          <cell r="AO58" t="str">
            <v>ส.อ.สมคิด สีหาวงษ์</v>
          </cell>
          <cell r="AP58">
            <v>0</v>
          </cell>
        </row>
        <row r="59">
          <cell r="D59">
            <v>55</v>
          </cell>
          <cell r="E59" t="str">
            <v>นาง</v>
          </cell>
          <cell r="F59" t="str">
            <v>พิสมัย</v>
          </cell>
          <cell r="G59" t="str">
            <v>ประเสริฐไทย</v>
          </cell>
          <cell r="H59" t="str">
            <v>ครู</v>
          </cell>
          <cell r="I59">
            <v>3400500933414</v>
          </cell>
          <cell r="J59" t="str">
            <v>กศ.ม.</v>
          </cell>
          <cell r="K59" t="str">
            <v>จิตวิทยาการศึกษา</v>
          </cell>
          <cell r="L59" t="str">
            <v>กศ.บ.</v>
          </cell>
          <cell r="M59" t="str">
            <v>สังคมศึกษา</v>
          </cell>
          <cell r="N59" t="str">
            <v>ตาดไฮบ้านแมดสามัคคี</v>
          </cell>
          <cell r="O59" t="str">
            <v>โนนสัง</v>
          </cell>
          <cell r="P59" t="str">
            <v>สพป.หนองบัวลำภู เขต 1</v>
          </cell>
          <cell r="Q59" t="str">
            <v>ชำนาญการพิเศษ</v>
          </cell>
          <cell r="R59">
            <v>2253</v>
          </cell>
          <cell r="S59" t="str">
            <v>คศ.3</v>
          </cell>
          <cell r="T59">
            <v>36480</v>
          </cell>
          <cell r="U59">
            <v>18</v>
          </cell>
          <cell r="V59" t="str">
            <v>กันยายน</v>
          </cell>
          <cell r="W59">
            <v>2532</v>
          </cell>
          <cell r="X59">
            <v>46</v>
          </cell>
          <cell r="Y59">
            <v>23</v>
          </cell>
          <cell r="Z59">
            <v>11</v>
          </cell>
          <cell r="AA59">
            <v>12</v>
          </cell>
          <cell r="AB59" t="str">
            <v>ธันวาคม</v>
          </cell>
          <cell r="AC59">
            <v>2552</v>
          </cell>
          <cell r="AD59">
            <v>3</v>
          </cell>
          <cell r="AE59">
            <v>9</v>
          </cell>
          <cell r="AF59" t="str">
            <v>11/12/2009</v>
          </cell>
          <cell r="AG59" t="str">
            <v>โคกม่วงประชาสรรค์</v>
          </cell>
          <cell r="AH59" t="str">
            <v>โนนสัง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 t="str">
            <v>ขอระงับการย้าย</v>
          </cell>
          <cell r="AN59" t="str">
            <v>เพื่อความสะดวกในการเดินทาง,เพื่อหาประสบการณ์</v>
          </cell>
          <cell r="AO59" t="str">
            <v>นางพิสมัย ประเสริฐไทย</v>
          </cell>
          <cell r="AP59">
            <v>0</v>
          </cell>
        </row>
        <row r="60">
          <cell r="D60">
            <v>56</v>
          </cell>
          <cell r="E60" t="str">
            <v>นางสาว</v>
          </cell>
          <cell r="F60" t="str">
            <v>สงวน</v>
          </cell>
          <cell r="G60" t="str">
            <v>พันลำภู</v>
          </cell>
          <cell r="H60" t="str">
            <v>ครู</v>
          </cell>
          <cell r="I60">
            <v>3411200251416</v>
          </cell>
          <cell r="J60" t="str">
            <v>ศษ.ม.</v>
          </cell>
          <cell r="K60" t="str">
            <v>การบริหารการศึกษา</v>
          </cell>
          <cell r="L60" t="str">
            <v>ค.บ.</v>
          </cell>
          <cell r="M60" t="str">
            <v>ภาษาอังกฤษ</v>
          </cell>
          <cell r="N60" t="str">
            <v>บ้านข้องโป้ สาขาบ้านโนนหวาย</v>
          </cell>
          <cell r="O60" t="str">
            <v>เมืองหนองบัวลำภู</v>
          </cell>
          <cell r="P60" t="str">
            <v>สพป.หนองบัวลำภู เขต 1</v>
          </cell>
          <cell r="Q60" t="str">
            <v>ชำนาญการ</v>
          </cell>
          <cell r="R60">
            <v>9</v>
          </cell>
          <cell r="S60" t="str">
            <v>คศ.2</v>
          </cell>
          <cell r="T60">
            <v>20470</v>
          </cell>
          <cell r="U60">
            <v>20</v>
          </cell>
          <cell r="V60" t="str">
            <v>มีนาคม</v>
          </cell>
          <cell r="W60">
            <v>2543</v>
          </cell>
          <cell r="X60">
            <v>40</v>
          </cell>
          <cell r="Y60">
            <v>12</v>
          </cell>
          <cell r="Z60">
            <v>23</v>
          </cell>
          <cell r="AA60">
            <v>12</v>
          </cell>
          <cell r="AB60" t="str">
            <v>ธันวาคม</v>
          </cell>
          <cell r="AC60">
            <v>2547</v>
          </cell>
          <cell r="AD60">
            <v>8</v>
          </cell>
          <cell r="AE60">
            <v>9</v>
          </cell>
          <cell r="AF60" t="str">
            <v>23/12/2004</v>
          </cell>
          <cell r="AG60" t="str">
            <v>หนองบัววิทยายน</v>
          </cell>
          <cell r="AH60" t="str">
            <v>เมือง</v>
          </cell>
          <cell r="AI60" t="str">
            <v>อนุบาลหนองบัวลำภู</v>
          </cell>
          <cell r="AJ60" t="str">
            <v>เมือง</v>
          </cell>
          <cell r="AK60" t="str">
            <v>บ้านวังน้ำขาวชนูปถัมภ์</v>
          </cell>
          <cell r="AL60" t="str">
            <v>เมือง</v>
          </cell>
          <cell r="AM60" t="str">
            <v>ศูนย์เมือง 1,4,6,7</v>
          </cell>
          <cell r="AN60" t="str">
            <v>ดูแลบิดามารดา,กลับภูมิลำเนา</v>
          </cell>
          <cell r="AO60" t="str">
            <v>นางสาวสงวน พันลำภู</v>
          </cell>
          <cell r="AP60">
            <v>1</v>
          </cell>
        </row>
        <row r="61">
          <cell r="D61">
            <v>57</v>
          </cell>
          <cell r="E61" t="str">
            <v>นาย</v>
          </cell>
          <cell r="F61" t="str">
            <v>สุพัทธ์</v>
          </cell>
          <cell r="G61" t="str">
            <v>เจือมา</v>
          </cell>
          <cell r="H61" t="str">
            <v>ครู</v>
          </cell>
          <cell r="I61">
            <v>3401000302904</v>
          </cell>
          <cell r="J61" t="str">
            <v>ค.บ.</v>
          </cell>
          <cell r="K61" t="str">
            <v>คณิตศาสตร์</v>
          </cell>
          <cell r="L61">
            <v>0</v>
          </cell>
          <cell r="M61">
            <v>0</v>
          </cell>
          <cell r="N61" t="str">
            <v>ชุมชนบ้านนากอก</v>
          </cell>
          <cell r="O61" t="str">
            <v>ศรีบุญเรือง</v>
          </cell>
          <cell r="P61" t="str">
            <v>สพป.หนองบัวลำภู เขต 1</v>
          </cell>
          <cell r="Q61" t="str">
            <v>ชำนาญการพิเศษ</v>
          </cell>
          <cell r="R61">
            <v>2939</v>
          </cell>
          <cell r="S61" t="str">
            <v>คศ.3</v>
          </cell>
          <cell r="T61">
            <v>28190</v>
          </cell>
          <cell r="U61">
            <v>15</v>
          </cell>
          <cell r="V61" t="str">
            <v>พฤษภาคม</v>
          </cell>
          <cell r="W61">
            <v>2538</v>
          </cell>
          <cell r="X61">
            <v>46</v>
          </cell>
          <cell r="Y61">
            <v>17</v>
          </cell>
          <cell r="Z61">
            <v>10</v>
          </cell>
          <cell r="AA61">
            <v>1</v>
          </cell>
          <cell r="AB61" t="str">
            <v>มกราคม</v>
          </cell>
          <cell r="AC61">
            <v>2545</v>
          </cell>
          <cell r="AD61">
            <v>11</v>
          </cell>
          <cell r="AE61">
            <v>8</v>
          </cell>
          <cell r="AF61" t="str">
            <v>10/1/2002</v>
          </cell>
          <cell r="AG61" t="str">
            <v>บ้านโนนงาม</v>
          </cell>
          <cell r="AH61" t="str">
            <v>ศรีบุญเรือง</v>
          </cell>
          <cell r="AI61" t="str">
            <v>บ้านโคกล่าม</v>
          </cell>
          <cell r="AJ61" t="str">
            <v>ศรีบุญเรือง</v>
          </cell>
          <cell r="AK61" t="str">
            <v>บ้านแกท่าวารี</v>
          </cell>
          <cell r="AL61" t="str">
            <v>ศรีบุญเรือง</v>
          </cell>
          <cell r="AM61" t="str">
            <v>ขอระงับการย้าย</v>
          </cell>
          <cell r="AN61" t="str">
            <v>หาประสบการณ์</v>
          </cell>
          <cell r="AO61" t="str">
            <v>นายสุพัทธ์ เจือมา</v>
          </cell>
          <cell r="AP61">
            <v>-1</v>
          </cell>
        </row>
        <row r="62">
          <cell r="D62">
            <v>58</v>
          </cell>
          <cell r="E62" t="str">
            <v>นาย</v>
          </cell>
          <cell r="F62" t="str">
            <v>ดิเรก</v>
          </cell>
          <cell r="G62" t="str">
            <v>วงษ์มหาจักร์</v>
          </cell>
          <cell r="H62" t="str">
            <v>ครู</v>
          </cell>
          <cell r="I62">
            <v>3400500777480</v>
          </cell>
          <cell r="J62" t="str">
            <v>ศษ.ม.</v>
          </cell>
          <cell r="K62" t="str">
            <v>การพัฒนาหลักสูตรและการจัดการฯ</v>
          </cell>
          <cell r="L62" t="str">
            <v>ค.บ.</v>
          </cell>
          <cell r="M62" t="str">
            <v>ศิลปศึกษา</v>
          </cell>
          <cell r="N62" t="str">
            <v>บ้านบกโนนเรียง</v>
          </cell>
          <cell r="O62" t="str">
            <v>เมืองหนองบัวลำภู</v>
          </cell>
          <cell r="P62" t="str">
            <v>สพป.หนองบัวลำภู เขต 1</v>
          </cell>
          <cell r="Q62" t="str">
            <v>ชำนาญการพิเศษ</v>
          </cell>
          <cell r="R62">
            <v>520</v>
          </cell>
          <cell r="S62" t="str">
            <v>คศ.3</v>
          </cell>
          <cell r="T62">
            <v>35120</v>
          </cell>
          <cell r="U62">
            <v>25</v>
          </cell>
          <cell r="V62" t="str">
            <v>ธันวาคม</v>
          </cell>
          <cell r="W62">
            <v>2533</v>
          </cell>
          <cell r="X62">
            <v>44</v>
          </cell>
          <cell r="Y62">
            <v>21</v>
          </cell>
          <cell r="Z62">
            <v>23</v>
          </cell>
          <cell r="AA62">
            <v>12</v>
          </cell>
          <cell r="AB62" t="str">
            <v>ธันวาคม</v>
          </cell>
          <cell r="AC62">
            <v>2547</v>
          </cell>
          <cell r="AD62">
            <v>8</v>
          </cell>
          <cell r="AE62">
            <v>9</v>
          </cell>
          <cell r="AF62" t="str">
            <v>23/12/2004</v>
          </cell>
          <cell r="AG62" t="str">
            <v>หนองบัววิทยายน</v>
          </cell>
          <cell r="AH62" t="str">
            <v>เมือง</v>
          </cell>
          <cell r="AI62" t="str">
            <v>ไทยรัฐวิทยา ๘๑ (บ้านหนองภัยศูนย์)</v>
          </cell>
          <cell r="AJ62" t="str">
            <v>เมือง</v>
          </cell>
          <cell r="AK62" t="str">
            <v>บ้านวังน้ำขาวชนูปถัมภ์</v>
          </cell>
          <cell r="AL62" t="str">
            <v>เมือง</v>
          </cell>
          <cell r="AM62" t="str">
            <v>รร.ใดก็ได้ ในศูนย์เมือง 1</v>
          </cell>
          <cell r="AN62" t="str">
            <v>ดูแลบิดามารดา,กลับภูมิลำเนา</v>
          </cell>
          <cell r="AO62" t="str">
            <v>นายดิเรก วงษ์มหาจักร์</v>
          </cell>
          <cell r="AP62">
            <v>1</v>
          </cell>
        </row>
        <row r="63">
          <cell r="D63">
            <v>59</v>
          </cell>
          <cell r="E63" t="str">
            <v>นาย</v>
          </cell>
          <cell r="F63" t="str">
            <v>สุระวิทย์</v>
          </cell>
          <cell r="G63" t="str">
            <v>ฉลาดคิด</v>
          </cell>
          <cell r="H63" t="str">
            <v>ครู</v>
          </cell>
          <cell r="I63">
            <v>3411300830051</v>
          </cell>
          <cell r="J63" t="str">
            <v>ค.บ.</v>
          </cell>
          <cell r="K63" t="str">
            <v>ภาษาไทย</v>
          </cell>
          <cell r="L63">
            <v>0</v>
          </cell>
          <cell r="M63">
            <v>0</v>
          </cell>
          <cell r="N63" t="str">
            <v>ฝายหินประชารักษ์</v>
          </cell>
          <cell r="O63" t="str">
            <v>ศรีบุญเรือง</v>
          </cell>
          <cell r="P63" t="str">
            <v>สพป.หนองบัวลำภู เขต 1</v>
          </cell>
          <cell r="Q63" t="str">
            <v>ชำนาญการพิเศษ</v>
          </cell>
          <cell r="R63">
            <v>2776</v>
          </cell>
          <cell r="S63" t="str">
            <v>คศ.3</v>
          </cell>
          <cell r="T63">
            <v>30020</v>
          </cell>
          <cell r="U63">
            <v>1</v>
          </cell>
          <cell r="V63" t="str">
            <v>กรกฎาคม</v>
          </cell>
          <cell r="W63">
            <v>2537</v>
          </cell>
          <cell r="X63">
            <v>48</v>
          </cell>
          <cell r="Y63">
            <v>18</v>
          </cell>
          <cell r="Z63">
            <v>1</v>
          </cell>
          <cell r="AA63">
            <v>7</v>
          </cell>
          <cell r="AB63" t="str">
            <v>กรกฎาคม</v>
          </cell>
          <cell r="AC63">
            <v>2537</v>
          </cell>
          <cell r="AD63">
            <v>19</v>
          </cell>
          <cell r="AE63">
            <v>3</v>
          </cell>
          <cell r="AF63" t="str">
            <v>1/7/1994</v>
          </cell>
          <cell r="AG63" t="str">
            <v>บ้านมอเหนือ</v>
          </cell>
          <cell r="AH63" t="str">
            <v>ศรีบุญเรือง</v>
          </cell>
          <cell r="AI63" t="str">
            <v>บ้านดอนเกล็ด</v>
          </cell>
          <cell r="AJ63" t="str">
            <v>ศรีบุญเรือง</v>
          </cell>
          <cell r="AK63" t="str">
            <v>บ้านยางหล่อโนนสวนกล้วย</v>
          </cell>
          <cell r="AL63" t="str">
            <v>ศรีบุญเรือง</v>
          </cell>
          <cell r="AM63" t="str">
            <v>ขอระงับการย้าย</v>
          </cell>
          <cell r="AN63">
            <v>0</v>
          </cell>
          <cell r="AO63" t="str">
            <v>นายสุระวิทย์ ฉลาดคิด</v>
          </cell>
          <cell r="AP63">
            <v>0</v>
          </cell>
        </row>
        <row r="64">
          <cell r="D64">
            <v>60</v>
          </cell>
          <cell r="E64" t="str">
            <v>นาง</v>
          </cell>
          <cell r="F64" t="str">
            <v>ณัฐวียา</v>
          </cell>
          <cell r="G64" t="str">
            <v>ฉลาดคิด</v>
          </cell>
          <cell r="H64" t="str">
            <v>ครู</v>
          </cell>
          <cell r="I64">
            <v>3410102409863</v>
          </cell>
          <cell r="J64" t="str">
            <v>ค.บ.</v>
          </cell>
          <cell r="K64" t="str">
            <v>ภาษาไทย</v>
          </cell>
          <cell r="L64">
            <v>0</v>
          </cell>
          <cell r="M64">
            <v>0</v>
          </cell>
          <cell r="N64" t="str">
            <v>ฝายหินประชารักษ์</v>
          </cell>
          <cell r="O64" t="str">
            <v>ศรีบุญเรือง</v>
          </cell>
          <cell r="P64" t="str">
            <v>สพป.หนองบัวลำภู เขต 1</v>
          </cell>
          <cell r="Q64" t="str">
            <v>ชำนาญการ</v>
          </cell>
          <cell r="R64">
            <v>2773</v>
          </cell>
          <cell r="S64" t="str">
            <v>คศ.2</v>
          </cell>
          <cell r="T64">
            <v>17970</v>
          </cell>
          <cell r="U64">
            <v>1</v>
          </cell>
          <cell r="V64" t="str">
            <v>ตุลาคม</v>
          </cell>
          <cell r="W64">
            <v>2547</v>
          </cell>
          <cell r="X64">
            <v>48</v>
          </cell>
          <cell r="Y64">
            <v>8</v>
          </cell>
          <cell r="Z64">
            <v>17</v>
          </cell>
          <cell r="AA64">
            <v>10</v>
          </cell>
          <cell r="AB64" t="str">
            <v>ตุลาคม</v>
          </cell>
          <cell r="AC64">
            <v>2548</v>
          </cell>
          <cell r="AD64">
            <v>7</v>
          </cell>
          <cell r="AE64">
            <v>11</v>
          </cell>
          <cell r="AF64" t="str">
            <v>17/10/2005</v>
          </cell>
          <cell r="AG64" t="str">
            <v>โนนสมบูรณ์วิทยา</v>
          </cell>
          <cell r="AH64" t="str">
            <v>ศรีบุญเรือง</v>
          </cell>
          <cell r="AI64" t="str">
            <v>บ้านยางหล่อโนนสวนกล้วย</v>
          </cell>
          <cell r="AJ64" t="str">
            <v>ศรีบุญเรือง</v>
          </cell>
          <cell r="AK64" t="str">
            <v>บ้านดอนเกล็ด</v>
          </cell>
          <cell r="AL64" t="str">
            <v>ศรีบุญเรือง</v>
          </cell>
          <cell r="AM64" t="str">
            <v>ขอระงับการย้าย</v>
          </cell>
          <cell r="AN64" t="str">
            <v>อยู่ร่วมกับคู่สมรส,กลับภูมิลำเนา</v>
          </cell>
          <cell r="AO64" t="str">
            <v>นางณัฐวียา ฉลาดคิด</v>
          </cell>
          <cell r="AP64">
            <v>0</v>
          </cell>
        </row>
        <row r="65">
          <cell r="D65">
            <v>61</v>
          </cell>
          <cell r="E65" t="str">
            <v>นางสาว</v>
          </cell>
          <cell r="F65" t="str">
            <v>ภัทรภร</v>
          </cell>
          <cell r="G65" t="str">
            <v>ปลูกสกุล</v>
          </cell>
          <cell r="H65" t="str">
            <v>ครู</v>
          </cell>
          <cell r="I65">
            <v>3411600475290</v>
          </cell>
          <cell r="J65" t="str">
            <v>วท.บ.</v>
          </cell>
          <cell r="K65" t="str">
            <v>วิทยาศาสตร์การกีฬา</v>
          </cell>
          <cell r="L65">
            <v>0</v>
          </cell>
          <cell r="M65">
            <v>0</v>
          </cell>
          <cell r="N65" t="str">
            <v>บ้านโนนสะอาดราษฎร์อุปถัมภ์</v>
          </cell>
          <cell r="O65" t="str">
            <v>ศรีบุญเรือง</v>
          </cell>
          <cell r="P65" t="str">
            <v>สพป.หนองบัวลำภู เขต 1</v>
          </cell>
          <cell r="Q65" t="str">
            <v>-</v>
          </cell>
          <cell r="R65">
            <v>3766</v>
          </cell>
          <cell r="S65" t="str">
            <v>คศ.๑</v>
          </cell>
          <cell r="T65">
            <v>10190</v>
          </cell>
          <cell r="U65">
            <v>16</v>
          </cell>
          <cell r="V65" t="str">
            <v>มีนาคม</v>
          </cell>
          <cell r="W65">
            <v>2553</v>
          </cell>
          <cell r="X65">
            <v>30</v>
          </cell>
          <cell r="Y65">
            <v>2</v>
          </cell>
          <cell r="Z65">
            <v>16</v>
          </cell>
          <cell r="AA65">
            <v>3</v>
          </cell>
          <cell r="AB65" t="str">
            <v>มีนาคม</v>
          </cell>
          <cell r="AC65">
            <v>2553</v>
          </cell>
          <cell r="AD65">
            <v>3</v>
          </cell>
          <cell r="AE65">
            <v>6</v>
          </cell>
          <cell r="AF65" t="str">
            <v>16/3/2010</v>
          </cell>
          <cell r="AG65" t="str">
            <v>บ้านโคกป่ากุง</v>
          </cell>
          <cell r="AH65" t="str">
            <v>โนนสัง</v>
          </cell>
          <cell r="AI65" t="str">
            <v>บ้านหนองแวงงิ้วตาก</v>
          </cell>
          <cell r="AJ65" t="str">
            <v>โนนสัง</v>
          </cell>
          <cell r="AK65" t="str">
            <v>บ้านโนนสงเปลือย</v>
          </cell>
          <cell r="AL65" t="str">
            <v>โนนสัง</v>
          </cell>
          <cell r="AM65" t="str">
            <v>ศูนย์โนนสัง 1</v>
          </cell>
          <cell r="AN65" t="str">
            <v>อยู่ร่วมกับคู่สมรส</v>
          </cell>
          <cell r="AO65" t="str">
            <v>นางสาวภัทรภร ปลูกสกุล</v>
          </cell>
          <cell r="AP65">
            <v>-1</v>
          </cell>
        </row>
        <row r="66">
          <cell r="D66">
            <v>62</v>
          </cell>
          <cell r="E66" t="str">
            <v>นางสาว</v>
          </cell>
          <cell r="F66" t="str">
            <v>ศศิประภา</v>
          </cell>
          <cell r="G66" t="str">
            <v>ไชยสิทธิ์</v>
          </cell>
          <cell r="H66" t="str">
            <v>ครู</v>
          </cell>
          <cell r="I66">
            <v>1411200032068</v>
          </cell>
          <cell r="J66" t="str">
            <v>ค.บ.</v>
          </cell>
          <cell r="K66" t="str">
            <v>คณิตศาสตร์</v>
          </cell>
          <cell r="L66">
            <v>0</v>
          </cell>
          <cell r="M66">
            <v>0</v>
          </cell>
          <cell r="N66" t="str">
            <v>โพธิ์ศรีสะอาดวิทยา</v>
          </cell>
          <cell r="O66" t="str">
            <v>เมืองหนองบัวลำภู</v>
          </cell>
          <cell r="P66" t="str">
            <v>สพป.หนองบัวลำภู เขต 1</v>
          </cell>
          <cell r="Q66" t="str">
            <v>-</v>
          </cell>
          <cell r="R66">
            <v>750</v>
          </cell>
          <cell r="S66" t="str">
            <v>คศ.๑</v>
          </cell>
          <cell r="T66">
            <v>9700</v>
          </cell>
          <cell r="U66">
            <v>5</v>
          </cell>
          <cell r="V66" t="str">
            <v>กรกฎาคม</v>
          </cell>
          <cell r="W66">
            <v>2553</v>
          </cell>
          <cell r="X66">
            <v>27</v>
          </cell>
          <cell r="Y66">
            <v>2</v>
          </cell>
          <cell r="Z66">
            <v>5</v>
          </cell>
          <cell r="AA66">
            <v>7</v>
          </cell>
          <cell r="AB66" t="str">
            <v>กรกฎาคม</v>
          </cell>
          <cell r="AC66">
            <v>2554</v>
          </cell>
          <cell r="AD66">
            <v>2</v>
          </cell>
          <cell r="AE66">
            <v>3</v>
          </cell>
          <cell r="AF66" t="str">
            <v>5/7/2011</v>
          </cell>
          <cell r="AG66" t="str">
            <v>หนองบัววิทยายน</v>
          </cell>
          <cell r="AH66" t="str">
            <v>เมือง</v>
          </cell>
          <cell r="AI66" t="str">
            <v>อนุบาลหนองบัวลำภู</v>
          </cell>
          <cell r="AJ66" t="str">
            <v>เมือง</v>
          </cell>
          <cell r="AK66" t="str">
            <v>หนองบัวพิทยาคาร</v>
          </cell>
          <cell r="AL66" t="str">
            <v>เมือง</v>
          </cell>
          <cell r="AM66" t="str">
            <v>ขอระงับการย้าย</v>
          </cell>
          <cell r="AN66" t="str">
            <v>กลับภูมิลำเนา</v>
          </cell>
          <cell r="AO66" t="str">
            <v>นางสาวศศิประภา ไชยสิทธิ์</v>
          </cell>
          <cell r="AP66">
            <v>1</v>
          </cell>
        </row>
        <row r="67">
          <cell r="D67">
            <v>63</v>
          </cell>
          <cell r="E67" t="str">
            <v>นาง</v>
          </cell>
          <cell r="F67" t="str">
            <v>รุ่งกาล</v>
          </cell>
          <cell r="G67" t="str">
            <v>ไชยรัตน์</v>
          </cell>
          <cell r="H67" t="str">
            <v>ครู</v>
          </cell>
          <cell r="I67">
            <v>3440100741097</v>
          </cell>
          <cell r="J67" t="str">
            <v>ค.บ.</v>
          </cell>
          <cell r="K67" t="str">
            <v>การศึกษาปฐมวัย</v>
          </cell>
          <cell r="L67">
            <v>0</v>
          </cell>
          <cell r="M67">
            <v>0</v>
          </cell>
          <cell r="N67" t="str">
            <v>บ้านหนองแสงนาล้อม</v>
          </cell>
          <cell r="O67" t="str">
            <v>เมืองหนองบัวลำภู</v>
          </cell>
          <cell r="P67" t="str">
            <v>สพป.หนองบัวลำภู เขต 1</v>
          </cell>
          <cell r="Q67" t="str">
            <v>ชำนาญการพิเศษ</v>
          </cell>
          <cell r="R67">
            <v>384</v>
          </cell>
          <cell r="S67" t="str">
            <v>คศ.3</v>
          </cell>
          <cell r="T67">
            <v>28190</v>
          </cell>
          <cell r="U67">
            <v>10</v>
          </cell>
          <cell r="V67" t="str">
            <v>มีนาคม</v>
          </cell>
          <cell r="W67">
            <v>2537</v>
          </cell>
          <cell r="X67">
            <v>42</v>
          </cell>
          <cell r="Y67">
            <v>18</v>
          </cell>
          <cell r="Z67">
            <v>20</v>
          </cell>
          <cell r="AA67">
            <v>8</v>
          </cell>
          <cell r="AB67" t="str">
            <v>สิงหาคม</v>
          </cell>
          <cell r="AC67">
            <v>2550</v>
          </cell>
          <cell r="AD67">
            <v>6</v>
          </cell>
          <cell r="AE67">
            <v>1</v>
          </cell>
          <cell r="AF67" t="str">
            <v>20/8/2007</v>
          </cell>
          <cell r="AG67" t="str">
            <v>ไทยรัฐวิทยา ๘๑ (บ้านหนองภัยศูนย์)</v>
          </cell>
          <cell r="AH67" t="str">
            <v>เมือง</v>
          </cell>
          <cell r="AI67" t="str">
            <v>บ้านสุขเกษม</v>
          </cell>
          <cell r="AJ67" t="str">
            <v>เมือง</v>
          </cell>
          <cell r="AK67" t="str">
            <v>หนองหว้าวิทยาสรรค์</v>
          </cell>
          <cell r="AL67" t="str">
            <v>เมือง</v>
          </cell>
          <cell r="AM67" t="str">
            <v>ต.หนองบัว  และ ต.หนองภัยศูนย์</v>
          </cell>
          <cell r="AN67" t="str">
            <v>สะดวกในการเดินทาง  ประหยัดน้ำมันรถและดูแลบุตร</v>
          </cell>
          <cell r="AO67" t="str">
            <v>นางรุ่งกาล ไชยรัตน์</v>
          </cell>
          <cell r="AP67">
            <v>1</v>
          </cell>
        </row>
        <row r="68">
          <cell r="D68">
            <v>64</v>
          </cell>
          <cell r="E68" t="str">
            <v>นางสาว</v>
          </cell>
          <cell r="F68" t="str">
            <v>เบญจลักษณ์</v>
          </cell>
          <cell r="G68" t="str">
            <v>พงศ์จินดารัศมี</v>
          </cell>
          <cell r="H68" t="str">
            <v>ครู</v>
          </cell>
          <cell r="I68">
            <v>3419900301901</v>
          </cell>
          <cell r="J68" t="str">
            <v>ค.บ.</v>
          </cell>
          <cell r="K68" t="str">
            <v>เทคโนโลยีและนวัตกรรมทางการศึกษ</v>
          </cell>
          <cell r="L68">
            <v>0</v>
          </cell>
          <cell r="M68">
            <v>0</v>
          </cell>
          <cell r="N68" t="str">
            <v>บ้านหนองแสงนาล้อม</v>
          </cell>
          <cell r="O68" t="str">
            <v>เมืองหนองบัวลำภู</v>
          </cell>
          <cell r="P68" t="str">
            <v>สพป.หนองบัวลำภู เขต 1</v>
          </cell>
          <cell r="Q68" t="str">
            <v>ชำนาญการพิเศษ</v>
          </cell>
          <cell r="R68">
            <v>390</v>
          </cell>
          <cell r="S68" t="str">
            <v>คศ.3</v>
          </cell>
          <cell r="T68">
            <v>26970</v>
          </cell>
          <cell r="U68">
            <v>5</v>
          </cell>
          <cell r="V68" t="str">
            <v>มิถุนายน</v>
          </cell>
          <cell r="W68">
            <v>2538</v>
          </cell>
          <cell r="X68">
            <v>40</v>
          </cell>
          <cell r="Y68">
            <v>17</v>
          </cell>
          <cell r="Z68">
            <v>17</v>
          </cell>
          <cell r="AA68">
            <v>1</v>
          </cell>
          <cell r="AB68" t="str">
            <v>มกราคม</v>
          </cell>
          <cell r="AC68">
            <v>2554</v>
          </cell>
          <cell r="AD68">
            <v>2</v>
          </cell>
          <cell r="AE68">
            <v>8</v>
          </cell>
          <cell r="AF68" t="str">
            <v>17/1/2011</v>
          </cell>
          <cell r="AG68" t="str">
            <v>ป่าไม้งามโนนนาดีประชานุกูล</v>
          </cell>
          <cell r="AH68" t="str">
            <v>เมือง</v>
          </cell>
          <cell r="AI68" t="str">
            <v>บ้านลาด</v>
          </cell>
          <cell r="AJ68" t="str">
            <v>เมือง</v>
          </cell>
          <cell r="AK68" t="str">
            <v>บ้านห้วยหามต่าง</v>
          </cell>
          <cell r="AL68" t="str">
            <v>เมือง</v>
          </cell>
          <cell r="AM68" t="str">
            <v>ขอระงับการย้าย</v>
          </cell>
          <cell r="AN68" t="str">
            <v>กลับภูมิลำเนา, ใกล้าบ้าน ลดค่าใช้จ่ายในการเดินทางเพื่อทดแทนในส่วนอื่น ๆ</v>
          </cell>
          <cell r="AO68" t="str">
            <v>นางสาวเบญจลักษณ์ พงศ์จินดารัศมี</v>
          </cell>
          <cell r="AP68">
            <v>1</v>
          </cell>
        </row>
        <row r="69">
          <cell r="D69">
            <v>65</v>
          </cell>
          <cell r="E69" t="str">
            <v>นาง</v>
          </cell>
          <cell r="F69" t="str">
            <v>มัลลิกา</v>
          </cell>
          <cell r="G69" t="str">
            <v>เบ้ามี</v>
          </cell>
          <cell r="H69" t="str">
            <v>ครู</v>
          </cell>
          <cell r="I69">
            <v>3349900813296</v>
          </cell>
          <cell r="J69" t="str">
            <v>ค.บ.</v>
          </cell>
          <cell r="K69" t="str">
            <v>การศึกษาปฐมวัย</v>
          </cell>
          <cell r="L69">
            <v>0</v>
          </cell>
          <cell r="M69">
            <v>0</v>
          </cell>
          <cell r="N69" t="str">
            <v>บ้านหนองแสงนาล้อม</v>
          </cell>
          <cell r="O69" t="str">
            <v>เมืองหนองบัวลำภู</v>
          </cell>
          <cell r="P69" t="str">
            <v>สพป.หนองบัวลำภู เขต 1</v>
          </cell>
          <cell r="Q69" t="str">
            <v>ชำนาญการพิเศษ</v>
          </cell>
          <cell r="R69">
            <v>3799</v>
          </cell>
          <cell r="S69" t="str">
            <v>คศ.3</v>
          </cell>
          <cell r="T69">
            <v>28810</v>
          </cell>
          <cell r="U69">
            <v>1</v>
          </cell>
          <cell r="V69" t="str">
            <v>มิถุนายน</v>
          </cell>
          <cell r="W69">
            <v>2536</v>
          </cell>
          <cell r="X69">
            <v>41</v>
          </cell>
          <cell r="Y69">
            <v>19</v>
          </cell>
          <cell r="Z69">
            <v>20</v>
          </cell>
          <cell r="AA69">
            <v>6</v>
          </cell>
          <cell r="AB69" t="str">
            <v>มิถุนายน</v>
          </cell>
          <cell r="AC69">
            <v>2554</v>
          </cell>
          <cell r="AD69">
            <v>2</v>
          </cell>
          <cell r="AE69">
            <v>3</v>
          </cell>
          <cell r="AF69" t="str">
            <v>20/6/2011</v>
          </cell>
          <cell r="AG69" t="str">
            <v>บ้านหนองปลาขาว</v>
          </cell>
          <cell r="AH69" t="str">
            <v>เมือง</v>
          </cell>
          <cell r="AI69" t="str">
            <v>บ้านกองแป่มหนองสวรรค์</v>
          </cell>
          <cell r="AJ69" t="str">
            <v>เมือง</v>
          </cell>
          <cell r="AK69" t="str">
            <v>บ้านห้วยลึก</v>
          </cell>
          <cell r="AL69" t="str">
            <v>เมือง</v>
          </cell>
          <cell r="AM69">
            <v>0</v>
          </cell>
          <cell r="AN69" t="str">
            <v>สะดวกในการเดินทางและดูแลบุตร</v>
          </cell>
          <cell r="AO69" t="str">
            <v>นางมัลลิกา เบ้ามี</v>
          </cell>
          <cell r="AP69">
            <v>1</v>
          </cell>
        </row>
        <row r="70">
          <cell r="D70">
            <v>66</v>
          </cell>
          <cell r="E70" t="str">
            <v>นาย</v>
          </cell>
          <cell r="F70" t="str">
            <v>ไพรวัลย์</v>
          </cell>
          <cell r="G70" t="str">
            <v>ศรีจันทะ</v>
          </cell>
          <cell r="H70" t="str">
            <v>ครู</v>
          </cell>
          <cell r="I70">
            <v>3411200327188</v>
          </cell>
          <cell r="J70" t="str">
            <v>ค.บ.</v>
          </cell>
          <cell r="K70" t="str">
            <v>เทคโนโลยีและนวัตกรรมฯ</v>
          </cell>
          <cell r="L70">
            <v>0</v>
          </cell>
          <cell r="M70">
            <v>0</v>
          </cell>
          <cell r="N70" t="str">
            <v>บ้านโนนสูงหนองสวรรค์</v>
          </cell>
          <cell r="O70" t="str">
            <v>โนนสัง</v>
          </cell>
          <cell r="P70" t="str">
            <v>สพป.หนองบัวลำภู เขต 1</v>
          </cell>
          <cell r="Q70" t="str">
            <v>-</v>
          </cell>
          <cell r="R70">
            <v>2129</v>
          </cell>
          <cell r="S70" t="str">
            <v>คศ.1</v>
          </cell>
          <cell r="T70">
            <v>12530</v>
          </cell>
          <cell r="U70">
            <v>3</v>
          </cell>
          <cell r="V70" t="str">
            <v>กรกฎาคม</v>
          </cell>
          <cell r="W70">
            <v>2549</v>
          </cell>
          <cell r="X70">
            <v>35</v>
          </cell>
          <cell r="Y70">
            <v>6</v>
          </cell>
          <cell r="Z70">
            <v>1</v>
          </cell>
          <cell r="AA70">
            <v>6</v>
          </cell>
          <cell r="AB70" t="str">
            <v>มิถุนายน</v>
          </cell>
          <cell r="AC70">
            <v>2552</v>
          </cell>
          <cell r="AD70">
            <v>4</v>
          </cell>
          <cell r="AE70">
            <v>4</v>
          </cell>
          <cell r="AF70" t="str">
            <v>1/6/2009</v>
          </cell>
          <cell r="AG70" t="str">
            <v>ร.ร.ใดก็ได้ในอ.เมือง</v>
          </cell>
          <cell r="AH70" t="str">
            <v>เมือง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 t="str">
            <v>ขอระงับการย้าย</v>
          </cell>
          <cell r="AN70" t="str">
            <v>ดูแลบิดามารดา กลับภูมิลำเนา</v>
          </cell>
          <cell r="AO70" t="str">
            <v>นายไพรวัลย์ ศรีจันทะ</v>
          </cell>
          <cell r="AP70">
            <v>0</v>
          </cell>
        </row>
        <row r="71">
          <cell r="D71">
            <v>67</v>
          </cell>
          <cell r="E71" t="str">
            <v>นาย</v>
          </cell>
          <cell r="F71" t="str">
            <v>สุริยันต์</v>
          </cell>
          <cell r="G71" t="str">
            <v>นิรงค์บุตร</v>
          </cell>
          <cell r="H71" t="str">
            <v>ครู</v>
          </cell>
          <cell r="I71">
            <v>3421000523331</v>
          </cell>
          <cell r="J71" t="str">
            <v>ค.บ.</v>
          </cell>
          <cell r="K71" t="str">
            <v>เกษตรกรรม</v>
          </cell>
          <cell r="L71">
            <v>0</v>
          </cell>
          <cell r="M71">
            <v>0</v>
          </cell>
          <cell r="N71" t="str">
            <v>บ้านป่าคา</v>
          </cell>
          <cell r="O71" t="str">
            <v>ศรีบุญเรือง</v>
          </cell>
          <cell r="P71" t="str">
            <v>สพป.หนองบัวลำภู เขต 1</v>
          </cell>
          <cell r="Q71" t="str">
            <v>ชำนาญการพิเศษ</v>
          </cell>
          <cell r="R71">
            <v>2903</v>
          </cell>
          <cell r="S71" t="str">
            <v>คศ.3</v>
          </cell>
          <cell r="T71">
            <v>35120</v>
          </cell>
          <cell r="U71">
            <v>1</v>
          </cell>
          <cell r="V71" t="str">
            <v>พฤศจิกายน</v>
          </cell>
          <cell r="W71">
            <v>2526</v>
          </cell>
          <cell r="X71">
            <v>54</v>
          </cell>
          <cell r="Y71">
            <v>29</v>
          </cell>
          <cell r="Z71">
            <v>17</v>
          </cell>
          <cell r="AA71">
            <v>1</v>
          </cell>
          <cell r="AB71" t="str">
            <v>มกราคม</v>
          </cell>
          <cell r="AC71">
            <v>2554</v>
          </cell>
          <cell r="AD71">
            <v>2</v>
          </cell>
          <cell r="AE71">
            <v>8</v>
          </cell>
          <cell r="AF71" t="str">
            <v>17/1/2011</v>
          </cell>
          <cell r="AG71" t="str">
            <v>กุดจิกวิทยา</v>
          </cell>
          <cell r="AH71" t="str">
            <v>ศรีบุญเรือง</v>
          </cell>
          <cell r="AI71" t="str">
            <v>โนนข่าประชาสรรค์</v>
          </cell>
          <cell r="AJ71" t="str">
            <v>ศรีบุญเรือง</v>
          </cell>
          <cell r="AK71" t="str">
            <v>บ้านห้วยกวางทอง</v>
          </cell>
          <cell r="AL71" t="str">
            <v>ศรีบุญเรือง</v>
          </cell>
          <cell r="AM71" t="str">
            <v>ขอระงับการย้าย</v>
          </cell>
          <cell r="AN71" t="str">
            <v>อยู่รวมกับคู่สมรสกลับภูมิลำเนา</v>
          </cell>
          <cell r="AO71" t="str">
            <v>นายสุริยันต์ นิรงค์บุตร</v>
          </cell>
          <cell r="AP71">
            <v>0</v>
          </cell>
        </row>
        <row r="72">
          <cell r="D72">
            <v>68</v>
          </cell>
          <cell r="E72" t="str">
            <v>นาง</v>
          </cell>
          <cell r="F72" t="str">
            <v>พุทธาวดี</v>
          </cell>
          <cell r="G72" t="str">
            <v>หาสอดส่อง</v>
          </cell>
          <cell r="H72" t="str">
            <v>ครู</v>
          </cell>
          <cell r="I72">
            <v>5470300016449</v>
          </cell>
          <cell r="J72" t="str">
            <v>ค.บ.</v>
          </cell>
          <cell r="K72" t="str">
            <v>ภาษาไทย</v>
          </cell>
          <cell r="L72">
            <v>0</v>
          </cell>
          <cell r="M72">
            <v>0</v>
          </cell>
          <cell r="N72" t="str">
            <v>บ้านหนองแสงนาล้อม</v>
          </cell>
          <cell r="O72" t="str">
            <v>เมืองหนองบัวลำภู</v>
          </cell>
          <cell r="P72" t="str">
            <v>สพป.หนองบัวลำภู เขต 1</v>
          </cell>
          <cell r="Q72" t="str">
            <v>ชำนาญการพิเศษ</v>
          </cell>
          <cell r="R72">
            <v>388</v>
          </cell>
          <cell r="S72" t="str">
            <v>คศ.3</v>
          </cell>
          <cell r="T72">
            <v>36480</v>
          </cell>
          <cell r="U72">
            <v>16</v>
          </cell>
          <cell r="V72" t="str">
            <v>พฤษภาคม</v>
          </cell>
          <cell r="W72">
            <v>2532</v>
          </cell>
          <cell r="X72">
            <v>48</v>
          </cell>
          <cell r="Y72">
            <v>23</v>
          </cell>
          <cell r="Z72">
            <v>10</v>
          </cell>
          <cell r="AA72">
            <v>11</v>
          </cell>
          <cell r="AB72" t="str">
            <v>พฤศจิกายน</v>
          </cell>
          <cell r="AC72">
            <v>2549</v>
          </cell>
          <cell r="AD72">
            <v>6</v>
          </cell>
          <cell r="AE72">
            <v>10</v>
          </cell>
          <cell r="AF72" t="str">
            <v>10/11/2006</v>
          </cell>
          <cell r="AG72" t="str">
            <v>ไทยรัฐวิทยา ๘๑ (บ้านหนองภัยศูนย์)</v>
          </cell>
          <cell r="AH72" t="str">
            <v>เมือง</v>
          </cell>
          <cell r="AI72" t="str">
            <v>บ้านห้วยข่าโนนสมบูรณ์</v>
          </cell>
          <cell r="AJ72" t="str">
            <v>เมือง</v>
          </cell>
          <cell r="AK72" t="str">
            <v>อนุบาลหนองบัวลำภู</v>
          </cell>
          <cell r="AL72" t="str">
            <v>เมือง</v>
          </cell>
          <cell r="AM72" t="str">
            <v>ศูนย์เครือข่ายเมือง 1,2</v>
          </cell>
          <cell r="AN72" t="str">
            <v>กลับภูมิลำเนา</v>
          </cell>
          <cell r="AO72" t="str">
            <v>นางพุทธาวดี หาสอดส่อง</v>
          </cell>
          <cell r="AP72">
            <v>1</v>
          </cell>
        </row>
        <row r="73">
          <cell r="D73">
            <v>69</v>
          </cell>
          <cell r="E73" t="str">
            <v>นาง</v>
          </cell>
          <cell r="F73" t="str">
            <v>ประสาน</v>
          </cell>
          <cell r="G73" t="str">
            <v>แวววงศ์</v>
          </cell>
          <cell r="H73" t="str">
            <v>ครู</v>
          </cell>
          <cell r="I73">
            <v>3411300092051</v>
          </cell>
          <cell r="J73" t="str">
            <v>ศศ.บ.</v>
          </cell>
          <cell r="K73" t="str">
            <v>ประวัติศาสตร์</v>
          </cell>
          <cell r="L73">
            <v>0</v>
          </cell>
          <cell r="M73">
            <v>0</v>
          </cell>
          <cell r="N73" t="str">
            <v>กุดหานสามัคคี</v>
          </cell>
          <cell r="O73" t="str">
            <v>ศรีบุญเรือง</v>
          </cell>
          <cell r="P73" t="str">
            <v>สพป.หนองบัวลำภู เขต 1</v>
          </cell>
          <cell r="Q73" t="str">
            <v>ชำนาญการพิเศษ</v>
          </cell>
          <cell r="R73">
            <v>2731</v>
          </cell>
          <cell r="S73" t="str">
            <v>คศ.3</v>
          </cell>
          <cell r="T73">
            <v>37200</v>
          </cell>
          <cell r="U73">
            <v>1</v>
          </cell>
          <cell r="V73" t="str">
            <v>กันยายน</v>
          </cell>
          <cell r="W73">
            <v>2530</v>
          </cell>
          <cell r="X73">
            <v>49</v>
          </cell>
          <cell r="Y73">
            <v>25</v>
          </cell>
          <cell r="Z73">
            <v>1</v>
          </cell>
          <cell r="AA73">
            <v>11</v>
          </cell>
          <cell r="AB73" t="str">
            <v>พฤศจิกายน</v>
          </cell>
          <cell r="AC73">
            <v>2533</v>
          </cell>
          <cell r="AD73">
            <v>22</v>
          </cell>
          <cell r="AE73">
            <v>11</v>
          </cell>
          <cell r="AF73" t="str">
            <v>1/11/1990</v>
          </cell>
          <cell r="AG73" t="str">
            <v>หนองม่วงชมพูทอง</v>
          </cell>
          <cell r="AH73" t="str">
            <v>ศรีบุญเรือง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 t="str">
            <v>ขอระงับการย้าย</v>
          </cell>
          <cell r="AN73" t="str">
            <v>กลับภูมิลำเนา</v>
          </cell>
          <cell r="AO73" t="str">
            <v>นางประสาน แวววงศ์</v>
          </cell>
          <cell r="AP73">
            <v>1</v>
          </cell>
        </row>
        <row r="74">
          <cell r="D74">
            <v>70</v>
          </cell>
          <cell r="E74" t="str">
            <v>นาง</v>
          </cell>
          <cell r="F74" t="str">
            <v>เบญจวรรณ</v>
          </cell>
          <cell r="G74" t="str">
            <v>โฉมเฉลา</v>
          </cell>
          <cell r="H74" t="str">
            <v>ครู</v>
          </cell>
          <cell r="I74">
            <v>3411200067542</v>
          </cell>
          <cell r="J74" t="str">
            <v>ค.บ.</v>
          </cell>
          <cell r="K74" t="str">
            <v>วิทยาศาสตร์</v>
          </cell>
          <cell r="L74">
            <v>0</v>
          </cell>
          <cell r="M74">
            <v>0</v>
          </cell>
          <cell r="N74" t="str">
            <v>ไทยรัฐวิทยา ๘๑ (บ้านหนองภัยศูนย์)</v>
          </cell>
          <cell r="O74" t="str">
            <v>เมืองหนองบัวลำภู</v>
          </cell>
          <cell r="P74" t="str">
            <v>สพป.หนองบัวลำภู เขต 1</v>
          </cell>
          <cell r="Q74" t="str">
            <v>ชำนาญการพิเศษ</v>
          </cell>
          <cell r="R74">
            <v>880</v>
          </cell>
          <cell r="S74" t="str">
            <v>คศ.3</v>
          </cell>
          <cell r="T74">
            <v>26970</v>
          </cell>
          <cell r="U74">
            <v>21</v>
          </cell>
          <cell r="V74" t="str">
            <v>มิถุนายน</v>
          </cell>
          <cell r="W74">
            <v>2537</v>
          </cell>
          <cell r="X74">
            <v>42</v>
          </cell>
          <cell r="Y74">
            <v>18</v>
          </cell>
          <cell r="Z74">
            <v>17</v>
          </cell>
          <cell r="AA74">
            <v>5</v>
          </cell>
          <cell r="AB74" t="str">
            <v>พฤษภาคม</v>
          </cell>
          <cell r="AC74">
            <v>2553</v>
          </cell>
          <cell r="AD74">
            <v>3</v>
          </cell>
          <cell r="AE74">
            <v>4</v>
          </cell>
          <cell r="AF74" t="str">
            <v>17/5/2010</v>
          </cell>
          <cell r="AG74" t="str">
            <v>หนองบัววิทยายน</v>
          </cell>
          <cell r="AH74" t="str">
            <v>เมือง</v>
          </cell>
          <cell r="AI74" t="str">
            <v>อนุบาลหนองบัวลำภู</v>
          </cell>
          <cell r="AJ74" t="str">
            <v>เมือง</v>
          </cell>
          <cell r="AK74" t="str">
            <v>บ้านห้วยลึก</v>
          </cell>
          <cell r="AL74" t="str">
            <v>เมือง</v>
          </cell>
          <cell r="AM74" t="str">
            <v>ขอระงับการย้าย</v>
          </cell>
          <cell r="AN74" t="str">
            <v>เพื่อดูแลมารดาซึ่งกำลังป่วยเป็นอัมพฤกษ์ช่วยเหลือตัวเองไม่ได้เต็มที่และต้องดูแลบุตรอีก 2 คน ซึ่งในการเดินทางมาโรงเรียนทุกวันก่อให้เกิดภาระค่าใช้จ่ายที่เพิ่มขึ้น</v>
          </cell>
          <cell r="AO74" t="str">
            <v>นางเบญจวรรณ โฉมเฉลา</v>
          </cell>
          <cell r="AP74">
            <v>0</v>
          </cell>
        </row>
        <row r="75">
          <cell r="D75">
            <v>71</v>
          </cell>
          <cell r="E75" t="str">
            <v>นาง</v>
          </cell>
          <cell r="F75" t="str">
            <v>กมล</v>
          </cell>
          <cell r="G75" t="str">
            <v>ศิริเรือง</v>
          </cell>
          <cell r="H75" t="str">
            <v>ครู</v>
          </cell>
          <cell r="I75">
            <v>3411600536671</v>
          </cell>
          <cell r="J75" t="str">
            <v>ค.บ.</v>
          </cell>
          <cell r="K75" t="str">
            <v>นาฏศิลป์</v>
          </cell>
          <cell r="L75">
            <v>0</v>
          </cell>
          <cell r="M75">
            <v>0</v>
          </cell>
          <cell r="N75" t="str">
            <v>บ้านโนนสูงหนองสวรรค์</v>
          </cell>
          <cell r="O75" t="str">
            <v>โนนสัง</v>
          </cell>
          <cell r="P75" t="str">
            <v>สพป.หนองบัวลำภู เขต 1</v>
          </cell>
          <cell r="Q75" t="str">
            <v>ชำนาญการ</v>
          </cell>
          <cell r="R75">
            <v>2132</v>
          </cell>
          <cell r="S75" t="str">
            <v>คศ.2</v>
          </cell>
          <cell r="T75">
            <v>23450</v>
          </cell>
          <cell r="U75">
            <v>21</v>
          </cell>
          <cell r="V75" t="str">
            <v>พฤศจิกายน</v>
          </cell>
          <cell r="W75">
            <v>2540</v>
          </cell>
          <cell r="X75">
            <v>40</v>
          </cell>
          <cell r="Y75">
            <v>15</v>
          </cell>
          <cell r="Z75">
            <v>25</v>
          </cell>
          <cell r="AA75">
            <v>10</v>
          </cell>
          <cell r="AB75" t="str">
            <v>ตุลาคม</v>
          </cell>
          <cell r="AC75">
            <v>2543</v>
          </cell>
          <cell r="AD75">
            <v>12</v>
          </cell>
          <cell r="AE75">
            <v>11</v>
          </cell>
          <cell r="AF75" t="str">
            <v>25/10/2000</v>
          </cell>
          <cell r="AG75" t="str">
            <v>ร.ร.ใดๆในอ.โนนสัง ยกเว้นดงบาก โคกม่วง ปรางค์กู่</v>
          </cell>
          <cell r="AH75" t="str">
            <v>โนนสัง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 t="str">
            <v>ขอระงับการย้าย</v>
          </cell>
          <cell r="AN75" t="str">
            <v>ดูแลบิดามารดากลับภูมิลำเนา</v>
          </cell>
          <cell r="AO75" t="str">
            <v>นางกมล ศิริเรือง</v>
          </cell>
          <cell r="AP75">
            <v>0</v>
          </cell>
        </row>
        <row r="76">
          <cell r="D76">
            <v>72</v>
          </cell>
          <cell r="E76" t="str">
            <v>นาง</v>
          </cell>
          <cell r="F76" t="str">
            <v>ประนอม</v>
          </cell>
          <cell r="G76" t="str">
            <v>สมสกุล</v>
          </cell>
          <cell r="H76" t="str">
            <v>ครู</v>
          </cell>
          <cell r="I76">
            <v>3411500095584</v>
          </cell>
          <cell r="J76" t="str">
            <v>ศษ.บ.</v>
          </cell>
          <cell r="K76" t="str">
            <v>ประถมศึกษา</v>
          </cell>
          <cell r="L76">
            <v>0</v>
          </cell>
          <cell r="M76">
            <v>0</v>
          </cell>
          <cell r="N76" t="str">
            <v>บ้านโนนสูงหนองสวรรค์</v>
          </cell>
          <cell r="O76" t="str">
            <v>โนนสัง</v>
          </cell>
          <cell r="P76" t="str">
            <v>สพป.หนองบัวลำภู เขต 1</v>
          </cell>
          <cell r="Q76" t="str">
            <v>ชำนาญการพิเศษ</v>
          </cell>
          <cell r="R76">
            <v>2137</v>
          </cell>
          <cell r="S76" t="str">
            <v>คศ.3</v>
          </cell>
          <cell r="T76">
            <v>38620</v>
          </cell>
          <cell r="U76">
            <v>3</v>
          </cell>
          <cell r="V76" t="str">
            <v>มกราคม</v>
          </cell>
          <cell r="W76">
            <v>2526</v>
          </cell>
          <cell r="X76">
            <v>51</v>
          </cell>
          <cell r="Y76">
            <v>29</v>
          </cell>
          <cell r="Z76">
            <v>20</v>
          </cell>
          <cell r="AA76">
            <v>5</v>
          </cell>
          <cell r="AB76" t="str">
            <v>พฤษภาคม</v>
          </cell>
          <cell r="AC76">
            <v>2551</v>
          </cell>
          <cell r="AD76">
            <v>5</v>
          </cell>
          <cell r="AE76">
            <v>4</v>
          </cell>
          <cell r="AF76" t="str">
            <v>20/5/2008</v>
          </cell>
          <cell r="AG76" t="str">
            <v>ร.ร.ใดในศูนย์โนนสัง 5 ยกเว้นดงบาก</v>
          </cell>
          <cell r="AH76" t="str">
            <v>โนนสัง</v>
          </cell>
          <cell r="AI76" t="str">
            <v>ร.ร.ในศูนย์เมือง 1 ยกเว้น นบว.</v>
          </cell>
          <cell r="AJ76" t="str">
            <v>เมือง</v>
          </cell>
          <cell r="AK76">
            <v>0</v>
          </cell>
          <cell r="AL76">
            <v>0</v>
          </cell>
          <cell r="AM76" t="str">
            <v>ขอระงับการย้าย</v>
          </cell>
          <cell r="AN76" t="str">
            <v>กลับภูมิลำเนา</v>
          </cell>
          <cell r="AO76" t="str">
            <v>นางประนอม สมสกุล</v>
          </cell>
          <cell r="AP76">
            <v>0</v>
          </cell>
        </row>
        <row r="77">
          <cell r="D77">
            <v>73</v>
          </cell>
          <cell r="E77" t="str">
            <v>นาง</v>
          </cell>
          <cell r="F77" t="str">
            <v>รัชนี</v>
          </cell>
          <cell r="G77" t="str">
            <v>ศิริวิเศษ</v>
          </cell>
          <cell r="H77" t="str">
            <v>ครู</v>
          </cell>
          <cell r="I77">
            <v>3411200421915</v>
          </cell>
          <cell r="J77" t="str">
            <v>ศษ.บ.</v>
          </cell>
          <cell r="K77" t="str">
            <v>สังคมศึกษา</v>
          </cell>
          <cell r="L77">
            <v>0</v>
          </cell>
          <cell r="M77">
            <v>0</v>
          </cell>
          <cell r="N77" t="str">
            <v>บ้านกองแป่มหนองสวรรค์</v>
          </cell>
          <cell r="O77" t="str">
            <v>เมืองหนองบัวลำภู</v>
          </cell>
          <cell r="P77" t="str">
            <v>สพป.หนองบัวลำภู เขต 1</v>
          </cell>
          <cell r="Q77" t="str">
            <v>ชำนาญการพิเศษ</v>
          </cell>
          <cell r="R77">
            <v>655</v>
          </cell>
          <cell r="S77" t="str">
            <v>คศ.3</v>
          </cell>
          <cell r="T77">
            <v>35120</v>
          </cell>
          <cell r="U77">
            <v>25</v>
          </cell>
          <cell r="V77" t="str">
            <v>มิถุนายน</v>
          </cell>
          <cell r="W77">
            <v>2533</v>
          </cell>
          <cell r="X77">
            <v>47</v>
          </cell>
          <cell r="Y77">
            <v>22</v>
          </cell>
          <cell r="Z77">
            <v>0</v>
          </cell>
          <cell r="AA77">
            <v>0</v>
          </cell>
          <cell r="AB77" t="e">
            <v>#N/A</v>
          </cell>
          <cell r="AC77">
            <v>0</v>
          </cell>
          <cell r="AD77" t="e">
            <v>#VALUE!</v>
          </cell>
          <cell r="AE77" t="e">
            <v>#VALUE!</v>
          </cell>
          <cell r="AF77" t="str">
            <v>//-543</v>
          </cell>
          <cell r="AG77" t="str">
            <v>บ้านห้วยลึก</v>
          </cell>
          <cell r="AH77" t="str">
            <v>เมือง</v>
          </cell>
          <cell r="AI77" t="str">
            <v>บ้านตำแย</v>
          </cell>
          <cell r="AJ77" t="str">
            <v>เมือง</v>
          </cell>
          <cell r="AK77">
            <v>0</v>
          </cell>
          <cell r="AL77">
            <v>0</v>
          </cell>
          <cell r="AM77" t="str">
            <v>ขอระงับการย้าย</v>
          </cell>
          <cell r="AN77" t="str">
            <v>เพื่อหาประสบการณ์</v>
          </cell>
          <cell r="AO77" t="str">
            <v>นางรัชนี ศิริวิเศษ</v>
          </cell>
          <cell r="AP77">
            <v>0</v>
          </cell>
        </row>
        <row r="78">
          <cell r="D78">
            <v>74</v>
          </cell>
          <cell r="E78" t="str">
            <v>นาย</v>
          </cell>
          <cell r="F78" t="str">
            <v>สง่า</v>
          </cell>
          <cell r="G78" t="str">
            <v>สมอุ่นจารย์</v>
          </cell>
          <cell r="H78" t="str">
            <v>ครู</v>
          </cell>
          <cell r="I78">
            <v>3411200328222</v>
          </cell>
          <cell r="J78" t="str">
            <v>ศษ.ม.</v>
          </cell>
          <cell r="K78" t="str">
            <v>บริหารการศึกษา</v>
          </cell>
          <cell r="L78">
            <v>0</v>
          </cell>
          <cell r="M78">
            <v>0</v>
          </cell>
          <cell r="N78" t="str">
            <v>บ้านกองแป่มหนองสวรรค์</v>
          </cell>
          <cell r="O78" t="str">
            <v>เมืองหนองบัวลำภู</v>
          </cell>
          <cell r="P78" t="str">
            <v>สพป.หนองบัวลำภู เขต 1</v>
          </cell>
          <cell r="Q78" t="str">
            <v>ชำนาญการพิเศษ</v>
          </cell>
          <cell r="R78">
            <v>660</v>
          </cell>
          <cell r="S78" t="str">
            <v>คศ.3</v>
          </cell>
          <cell r="T78">
            <v>38620</v>
          </cell>
          <cell r="U78">
            <v>1</v>
          </cell>
          <cell r="V78" t="str">
            <v>พฤศจิกายน</v>
          </cell>
          <cell r="W78">
            <v>2525</v>
          </cell>
          <cell r="X78">
            <v>55</v>
          </cell>
          <cell r="Y78">
            <v>30</v>
          </cell>
          <cell r="Z78">
            <v>12</v>
          </cell>
          <cell r="AA78">
            <v>11</v>
          </cell>
          <cell r="AB78" t="str">
            <v>พฤศจิกายน</v>
          </cell>
          <cell r="AC78">
            <v>2539</v>
          </cell>
          <cell r="AD78">
            <v>16</v>
          </cell>
          <cell r="AE78">
            <v>10</v>
          </cell>
          <cell r="AF78" t="str">
            <v>12/11/1996</v>
          </cell>
          <cell r="AG78" t="str">
            <v>บ้านหนองสวรรค์วิทย์</v>
          </cell>
          <cell r="AH78" t="str">
            <v>เมือง</v>
          </cell>
          <cell r="AI78" t="str">
            <v>ไทยรัฐวิทยา ๘๑ (บ้านหนองภัยศูนย์)</v>
          </cell>
          <cell r="AJ78" t="str">
            <v>เมือง</v>
          </cell>
          <cell r="AK78" t="str">
            <v>หนองบัววิทยายน</v>
          </cell>
          <cell r="AL78" t="str">
            <v>เมือง</v>
          </cell>
          <cell r="AM78" t="str">
            <v>ขอระงับการย้าย</v>
          </cell>
          <cell r="AN78" t="str">
            <v>หาประสบการณ์</v>
          </cell>
          <cell r="AO78" t="str">
            <v>นายสง่า สมอุ่นจารย์</v>
          </cell>
          <cell r="AP78">
            <v>0</v>
          </cell>
        </row>
        <row r="79">
          <cell r="D79">
            <v>75</v>
          </cell>
          <cell r="E79" t="str">
            <v>นาย</v>
          </cell>
          <cell r="F79" t="str">
            <v>วิรัตน์</v>
          </cell>
          <cell r="G79" t="str">
            <v>เคนตา</v>
          </cell>
          <cell r="H79" t="str">
            <v>ครู</v>
          </cell>
          <cell r="I79">
            <v>3411300311500</v>
          </cell>
          <cell r="J79" t="str">
            <v>ค.บ.</v>
          </cell>
          <cell r="K79" t="str">
            <v>อุตสาหกรรมศิลป์</v>
          </cell>
          <cell r="L79">
            <v>0</v>
          </cell>
          <cell r="M79">
            <v>0</v>
          </cell>
          <cell r="N79" t="str">
            <v>บ้านนามะเฟือง</v>
          </cell>
          <cell r="O79" t="str">
            <v>เมืองหนองบัวลำภู</v>
          </cell>
          <cell r="P79" t="str">
            <v>สพป.หนองบัวลำภู เขต 1</v>
          </cell>
          <cell r="Q79" t="str">
            <v>ชำนาญการพิเศษ</v>
          </cell>
          <cell r="R79">
            <v>273</v>
          </cell>
          <cell r="S79" t="str">
            <v>คศ.3</v>
          </cell>
          <cell r="T79">
            <v>41580</v>
          </cell>
          <cell r="U79">
            <v>3</v>
          </cell>
          <cell r="V79" t="str">
            <v>พฤษภาคม</v>
          </cell>
          <cell r="W79">
            <v>2525</v>
          </cell>
          <cell r="X79">
            <v>49</v>
          </cell>
          <cell r="Y79">
            <v>30</v>
          </cell>
          <cell r="Z79">
            <v>3</v>
          </cell>
          <cell r="AA79">
            <v>7</v>
          </cell>
          <cell r="AB79" t="str">
            <v>กรกฎาคม</v>
          </cell>
          <cell r="AC79">
            <v>2532</v>
          </cell>
          <cell r="AD79">
            <v>24</v>
          </cell>
          <cell r="AE79">
            <v>3</v>
          </cell>
          <cell r="AF79" t="str">
            <v>3/7/1989</v>
          </cell>
          <cell r="AG79" t="str">
            <v>บ้านหนองศาลาโนนสว่าง</v>
          </cell>
          <cell r="AH79" t="str">
            <v>เมือง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 t="str">
            <v>ขอระงับการย้าย</v>
          </cell>
          <cell r="AN79" t="str">
            <v>กลับภูมิลำเนา,เปลี่ยนบรรยากาศ</v>
          </cell>
          <cell r="AO79" t="str">
            <v>นายวิรัตน์ เคนตา</v>
          </cell>
          <cell r="AP79">
            <v>-1</v>
          </cell>
        </row>
        <row r="80">
          <cell r="D80">
            <v>76</v>
          </cell>
          <cell r="E80" t="str">
            <v>นาง</v>
          </cell>
          <cell r="F80" t="str">
            <v>ฉวีวรรณ</v>
          </cell>
          <cell r="G80" t="str">
            <v>ภาชื่น</v>
          </cell>
          <cell r="H80" t="str">
            <v>ครู</v>
          </cell>
          <cell r="I80">
            <v>5411200022324</v>
          </cell>
          <cell r="J80" t="str">
            <v>ค.บ.</v>
          </cell>
          <cell r="K80" t="str">
            <v>การศึกษาปฐมวัย</v>
          </cell>
          <cell r="L80">
            <v>0</v>
          </cell>
          <cell r="M80">
            <v>0</v>
          </cell>
          <cell r="N80" t="str">
            <v>บ้านนาเลิง</v>
          </cell>
          <cell r="O80" t="str">
            <v>เมืองหนองบัวลำภู</v>
          </cell>
          <cell r="P80" t="str">
            <v>สพป.หนองบัวลำภู เขต 1</v>
          </cell>
          <cell r="Q80" t="str">
            <v>ชำนาญการ</v>
          </cell>
          <cell r="R80">
            <v>646</v>
          </cell>
          <cell r="S80" t="str">
            <v>คศ.2</v>
          </cell>
          <cell r="T80">
            <v>21460</v>
          </cell>
          <cell r="U80">
            <v>7</v>
          </cell>
          <cell r="V80" t="str">
            <v>มิถุนายน</v>
          </cell>
          <cell r="W80">
            <v>2542</v>
          </cell>
          <cell r="X80">
            <v>48</v>
          </cell>
          <cell r="Y80">
            <v>13</v>
          </cell>
          <cell r="Z80">
            <v>10</v>
          </cell>
          <cell r="AA80">
            <v>6</v>
          </cell>
          <cell r="AB80" t="str">
            <v>มิถุนายน</v>
          </cell>
          <cell r="AC80">
            <v>2545</v>
          </cell>
          <cell r="AD80">
            <v>11</v>
          </cell>
          <cell r="AE80">
            <v>3</v>
          </cell>
          <cell r="AF80" t="str">
            <v>10/6/2002</v>
          </cell>
          <cell r="AG80" t="str">
            <v>หนองบัววิทยายน</v>
          </cell>
          <cell r="AH80" t="str">
            <v>เมือง</v>
          </cell>
          <cell r="AI80" t="str">
            <v>อนุบาลหนองบัวลำภู</v>
          </cell>
          <cell r="AJ80" t="str">
            <v>เมือง</v>
          </cell>
          <cell r="AK80" t="str">
            <v>ร.ร.ใดก็ได้ในเมือง1</v>
          </cell>
          <cell r="AL80" t="str">
            <v>เมือง</v>
          </cell>
          <cell r="AM80">
            <v>0</v>
          </cell>
          <cell r="AN80">
            <v>0</v>
          </cell>
          <cell r="AO80" t="str">
            <v>นางฉวีวรรณ ภาชื่น</v>
          </cell>
          <cell r="AP80">
            <v>-1</v>
          </cell>
        </row>
        <row r="81">
          <cell r="D81">
            <v>77</v>
          </cell>
          <cell r="E81" t="str">
            <v>นาย</v>
          </cell>
          <cell r="F81" t="str">
            <v>สุวัฒน์</v>
          </cell>
          <cell r="G81" t="str">
            <v>นาทันตอง</v>
          </cell>
          <cell r="H81" t="str">
            <v>ครู</v>
          </cell>
          <cell r="I81">
            <v>3449900067771</v>
          </cell>
          <cell r="J81" t="str">
            <v>กศ.บ.</v>
          </cell>
          <cell r="K81" t="str">
            <v>ภาษาไทย</v>
          </cell>
          <cell r="L81">
            <v>0</v>
          </cell>
          <cell r="M81">
            <v>0</v>
          </cell>
          <cell r="N81" t="str">
            <v>บ้านโคกน้ำเกี้ยง</v>
          </cell>
          <cell r="O81" t="str">
            <v>เมืองหนองบัวลำภู</v>
          </cell>
          <cell r="P81" t="str">
            <v>สพป.หนองบัวลำภู เขต 1</v>
          </cell>
          <cell r="Q81" t="str">
            <v>ชำนาญการพิเศษ</v>
          </cell>
          <cell r="R81">
            <v>467</v>
          </cell>
          <cell r="S81" t="str">
            <v>คศ.3</v>
          </cell>
          <cell r="T81">
            <v>28810</v>
          </cell>
          <cell r="U81">
            <v>8</v>
          </cell>
          <cell r="V81" t="str">
            <v>สิงหาคม</v>
          </cell>
          <cell r="W81">
            <v>2537</v>
          </cell>
          <cell r="X81">
            <v>50</v>
          </cell>
          <cell r="Y81">
            <v>18</v>
          </cell>
          <cell r="Z81">
            <v>17</v>
          </cell>
          <cell r="AA81">
            <v>5</v>
          </cell>
          <cell r="AB81" t="str">
            <v>พฤษภาคม</v>
          </cell>
          <cell r="AC81">
            <v>2553</v>
          </cell>
          <cell r="AD81">
            <v>3</v>
          </cell>
          <cell r="AE81">
            <v>4</v>
          </cell>
          <cell r="AF81" t="str">
            <v>17/5/2010</v>
          </cell>
          <cell r="AG81" t="str">
            <v>หนองหว้าวิทยาสรรค์</v>
          </cell>
          <cell r="AH81" t="str">
            <v>เมือง</v>
          </cell>
          <cell r="AI81" t="str">
            <v>บ้านพร้าว</v>
          </cell>
          <cell r="AJ81" t="str">
            <v>เมือง</v>
          </cell>
          <cell r="AK81" t="str">
            <v>บ้านโคกกุง</v>
          </cell>
          <cell r="AL81" t="str">
            <v>เมือง</v>
          </cell>
          <cell r="AM81" t="str">
            <v>ร.ร.ใดๆก็ได้ในอำเภอเมือง</v>
          </cell>
          <cell r="AN81" t="str">
            <v>กลับภูมิลำเนา</v>
          </cell>
          <cell r="AO81" t="str">
            <v>นายสุวัฒน์ นาทันตอง</v>
          </cell>
          <cell r="AP81">
            <v>1</v>
          </cell>
        </row>
        <row r="82">
          <cell r="D82">
            <v>78</v>
          </cell>
          <cell r="E82" t="str">
            <v>นาย</v>
          </cell>
          <cell r="F82" t="str">
            <v>วิชัย</v>
          </cell>
          <cell r="G82" t="str">
            <v>เสนาลา</v>
          </cell>
          <cell r="H82" t="str">
            <v>ครู</v>
          </cell>
          <cell r="I82">
            <v>3411300792907</v>
          </cell>
          <cell r="J82" t="str">
            <v>ค.บ.</v>
          </cell>
          <cell r="K82" t="str">
            <v>เกษตรกรรม</v>
          </cell>
          <cell r="L82">
            <v>0</v>
          </cell>
          <cell r="M82">
            <v>0</v>
          </cell>
          <cell r="N82" t="str">
            <v>บ้านตะเคียนทอง</v>
          </cell>
          <cell r="O82" t="str">
            <v>ศรีบุญเรือง</v>
          </cell>
          <cell r="P82" t="str">
            <v>สพป.หนองบัวลำภู เขต 1</v>
          </cell>
          <cell r="Q82" t="str">
            <v>ชำนาญการพิเศษ</v>
          </cell>
          <cell r="R82">
            <v>2763</v>
          </cell>
          <cell r="S82" t="str">
            <v>คศ.3</v>
          </cell>
          <cell r="T82">
            <v>37900</v>
          </cell>
          <cell r="U82">
            <v>26</v>
          </cell>
          <cell r="V82" t="str">
            <v>กุมภาพันธ์</v>
          </cell>
          <cell r="W82">
            <v>2528</v>
          </cell>
          <cell r="X82">
            <v>52</v>
          </cell>
          <cell r="Y82">
            <v>27</v>
          </cell>
          <cell r="Z82">
            <v>10</v>
          </cell>
          <cell r="AA82">
            <v>6</v>
          </cell>
          <cell r="AB82" t="str">
            <v>มิถุนายน</v>
          </cell>
          <cell r="AC82">
            <v>2552</v>
          </cell>
          <cell r="AD82">
            <v>4</v>
          </cell>
          <cell r="AE82">
            <v>3</v>
          </cell>
          <cell r="AF82" t="str">
            <v>10/6/2009</v>
          </cell>
          <cell r="AG82" t="str">
            <v>บ้านยางหล่อโนนสวนกล้วย</v>
          </cell>
          <cell r="AH82" t="str">
            <v>ศรีบุญเรือง</v>
          </cell>
          <cell r="AI82" t="str">
            <v>บ้านดอนเกล็ด</v>
          </cell>
          <cell r="AJ82" t="str">
            <v>ศรีบุญเรือง</v>
          </cell>
          <cell r="AK82" t="str">
            <v>บ้านมอเหนือ</v>
          </cell>
          <cell r="AL82" t="str">
            <v>ศรีบุญเรือง</v>
          </cell>
          <cell r="AM82" t="str">
            <v>ขอระงับการย้าย</v>
          </cell>
          <cell r="AN82" t="str">
            <v>อยู่ร่วมกับคู่สมรส,กลับภูมิลำเนา</v>
          </cell>
          <cell r="AO82" t="str">
            <v>นายวิชัย เสนาลา</v>
          </cell>
          <cell r="AP82">
            <v>1</v>
          </cell>
        </row>
        <row r="83">
          <cell r="D83">
            <v>79</v>
          </cell>
          <cell r="E83" t="str">
            <v>นาย</v>
          </cell>
          <cell r="F83" t="str">
            <v>ชาญชัย</v>
          </cell>
          <cell r="G83" t="str">
            <v>บุญญเลสนิรันตร์</v>
          </cell>
          <cell r="H83" t="str">
            <v>ครู</v>
          </cell>
          <cell r="I83">
            <v>3730100157511</v>
          </cell>
          <cell r="J83" t="str">
            <v>ค.บ.</v>
          </cell>
          <cell r="K83" t="str">
            <v>เทคโนโลยีและนวัตกรรมทางการศึกษา</v>
          </cell>
          <cell r="L83">
            <v>0</v>
          </cell>
          <cell r="M83">
            <v>0</v>
          </cell>
          <cell r="N83" t="str">
            <v>บ้านตะเคียนทอง</v>
          </cell>
          <cell r="O83" t="str">
            <v>ศรีบุญเรือง</v>
          </cell>
          <cell r="P83" t="str">
            <v>สพป.หนองบัวลำภู เขต 1</v>
          </cell>
          <cell r="Q83" t="str">
            <v>ชำนาญการพิเศษ</v>
          </cell>
          <cell r="R83">
            <v>2764</v>
          </cell>
          <cell r="S83" t="str">
            <v>คศ.3</v>
          </cell>
          <cell r="T83">
            <v>28810</v>
          </cell>
          <cell r="U83">
            <v>11</v>
          </cell>
          <cell r="V83" t="str">
            <v>ตุลาคม</v>
          </cell>
          <cell r="W83">
            <v>2538</v>
          </cell>
          <cell r="X83">
            <v>42</v>
          </cell>
          <cell r="Y83">
            <v>17</v>
          </cell>
          <cell r="Z83">
            <v>31</v>
          </cell>
          <cell r="AA83">
            <v>5</v>
          </cell>
          <cell r="AB83" t="str">
            <v>พฤษภาคม</v>
          </cell>
          <cell r="AC83">
            <v>2553</v>
          </cell>
          <cell r="AD83">
            <v>3</v>
          </cell>
          <cell r="AE83">
            <v>4</v>
          </cell>
          <cell r="AF83" t="str">
            <v>31/5/2010</v>
          </cell>
          <cell r="AG83" t="str">
            <v>บ้านดอนเกล็ด</v>
          </cell>
          <cell r="AH83" t="str">
            <v>ศรีบุญเรือง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 t="str">
            <v>ขอระงับการย้าย</v>
          </cell>
          <cell r="AN83" t="str">
            <v>อยู่ร่วมกับคู่สมรส</v>
          </cell>
          <cell r="AO83" t="str">
            <v>นายชาญชัย บุญญเลสนิรันตร์</v>
          </cell>
          <cell r="AP83">
            <v>1</v>
          </cell>
        </row>
        <row r="84">
          <cell r="D84">
            <v>80</v>
          </cell>
          <cell r="E84" t="str">
            <v>นาย</v>
          </cell>
          <cell r="F84" t="str">
            <v>สุบรรณ์</v>
          </cell>
          <cell r="G84" t="str">
            <v>โพธิรัตน</v>
          </cell>
          <cell r="H84" t="str">
            <v>ครู</v>
          </cell>
          <cell r="I84">
            <v>3411200889216</v>
          </cell>
          <cell r="J84" t="str">
            <v>อ.กศ.</v>
          </cell>
          <cell r="K84" t="str">
            <v>การศึกษาปฐมวัย</v>
          </cell>
          <cell r="L84">
            <v>0</v>
          </cell>
          <cell r="M84">
            <v>0</v>
          </cell>
          <cell r="N84" t="str">
            <v>บ้านโนนคูณ</v>
          </cell>
          <cell r="O84" t="str">
            <v>เมืองหนองบัวลำภู</v>
          </cell>
          <cell r="P84" t="str">
            <v>สพป.หนองบัวลำภู เขต 1</v>
          </cell>
          <cell r="Q84" t="str">
            <v>ชำนาญการพิเศษ</v>
          </cell>
          <cell r="R84">
            <v>595</v>
          </cell>
          <cell r="S84" t="str">
            <v>คศ.3</v>
          </cell>
          <cell r="T84">
            <v>37200</v>
          </cell>
          <cell r="U84">
            <v>1</v>
          </cell>
          <cell r="V84" t="str">
            <v>พฤษภาคม</v>
          </cell>
          <cell r="W84">
            <v>2523</v>
          </cell>
          <cell r="X84">
            <v>51</v>
          </cell>
          <cell r="Y84">
            <v>32</v>
          </cell>
          <cell r="Z84">
            <v>1</v>
          </cell>
          <cell r="AA84">
            <v>5</v>
          </cell>
          <cell r="AB84" t="str">
            <v>พฤษภาคม</v>
          </cell>
          <cell r="AC84">
            <v>2523</v>
          </cell>
          <cell r="AD84">
            <v>33</v>
          </cell>
          <cell r="AE84">
            <v>5</v>
          </cell>
          <cell r="AF84" t="str">
            <v>1/5/1980</v>
          </cell>
          <cell r="AG84" t="str">
            <v>บ้านห้วยไร่</v>
          </cell>
          <cell r="AH84" t="str">
            <v>เมือง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 t="str">
            <v>ขอระงับการย้าย</v>
          </cell>
          <cell r="AN84" t="str">
            <v>กลับภูมิลำเนา</v>
          </cell>
          <cell r="AO84" t="str">
            <v>นายสุบรรณ์ โพธิรัตน</v>
          </cell>
          <cell r="AP84">
            <v>0</v>
          </cell>
        </row>
        <row r="85">
          <cell r="D85">
            <v>81</v>
          </cell>
          <cell r="E85" t="str">
            <v>นาย</v>
          </cell>
          <cell r="F85" t="str">
            <v>พลวัฒน์</v>
          </cell>
          <cell r="G85" t="str">
            <v>เครือภักดี</v>
          </cell>
          <cell r="H85" t="str">
            <v>ครู</v>
          </cell>
          <cell r="I85">
            <v>1411200024332</v>
          </cell>
          <cell r="J85" t="str">
            <v>ค.บ.</v>
          </cell>
          <cell r="K85" t="str">
            <v>ภาษาอังกฤษ</v>
          </cell>
          <cell r="L85">
            <v>0</v>
          </cell>
          <cell r="M85">
            <v>0</v>
          </cell>
          <cell r="N85" t="str">
            <v>ป่าไม้งามโนนนาดีประชานุกูล</v>
          </cell>
          <cell r="O85" t="str">
            <v>เมืองหนองบัวลำภู</v>
          </cell>
          <cell r="P85" t="str">
            <v>สพป.หนองบัวลำภู เขต 1</v>
          </cell>
          <cell r="Q85" t="str">
            <v>-</v>
          </cell>
          <cell r="R85">
            <v>476</v>
          </cell>
          <cell r="S85" t="str">
            <v>คศ.1</v>
          </cell>
          <cell r="T85">
            <v>14620</v>
          </cell>
          <cell r="U85">
            <v>18</v>
          </cell>
          <cell r="V85" t="str">
            <v>พฤษภาคม</v>
          </cell>
          <cell r="W85">
            <v>2552</v>
          </cell>
          <cell r="X85">
            <v>27</v>
          </cell>
          <cell r="Y85">
            <v>3</v>
          </cell>
          <cell r="Z85">
            <v>18</v>
          </cell>
          <cell r="AA85">
            <v>5</v>
          </cell>
          <cell r="AB85" t="str">
            <v>พฤษภาคม</v>
          </cell>
          <cell r="AC85">
            <v>2552</v>
          </cell>
          <cell r="AD85">
            <v>4</v>
          </cell>
          <cell r="AE85">
            <v>4</v>
          </cell>
          <cell r="AF85" t="str">
            <v>18/5/2009</v>
          </cell>
          <cell r="AG85" t="str">
            <v>ไทยรัฐวิทยา ๘๑ (บ้านหนองภัยศูนย์)</v>
          </cell>
          <cell r="AH85" t="str">
            <v>เมือง</v>
          </cell>
          <cell r="AI85" t="str">
            <v>บ้านหนองผือราษฎร์บำรุง</v>
          </cell>
          <cell r="AJ85" t="str">
            <v>เมือง</v>
          </cell>
          <cell r="AK85" t="str">
            <v>อนุบาลหนองบัวลำภู</v>
          </cell>
          <cell r="AL85" t="str">
            <v>เมือง</v>
          </cell>
          <cell r="AM85" t="str">
            <v>ร.ร.ใดก็ได้ไม่เกิน 15 กม.จากตัวเมือง</v>
          </cell>
          <cell r="AN85" t="str">
            <v>อยู่ร่วมกับคู่สมรสดูแลบิดามารดากลับภูมิลำเนา</v>
          </cell>
          <cell r="AO85" t="str">
            <v>นายพลวัฒน์ เครือภักดี</v>
          </cell>
          <cell r="AP85">
            <v>0</v>
          </cell>
        </row>
        <row r="86">
          <cell r="D86">
            <v>82</v>
          </cell>
          <cell r="E86" t="str">
            <v>นาง</v>
          </cell>
          <cell r="F86" t="str">
            <v>คำภา</v>
          </cell>
          <cell r="G86" t="str">
            <v>พลทัดสะ</v>
          </cell>
          <cell r="H86" t="str">
            <v>ครู</v>
          </cell>
          <cell r="I86">
            <v>3411300810476</v>
          </cell>
          <cell r="J86" t="str">
            <v>ค.บ.</v>
          </cell>
          <cell r="K86" t="str">
            <v>การศึกษาปฐมวัย</v>
          </cell>
          <cell r="L86">
            <v>0</v>
          </cell>
          <cell r="M86">
            <v>0</v>
          </cell>
          <cell r="N86" t="str">
            <v>ป่าไม้งามโนนนาดีประชานุกูล</v>
          </cell>
          <cell r="O86" t="str">
            <v>เมืองหนองบัวลำภู</v>
          </cell>
          <cell r="P86" t="str">
            <v>สพป.หนองบัวลำภู เขต 1</v>
          </cell>
          <cell r="Q86" t="str">
            <v>ชำนาญการพิเศษ</v>
          </cell>
          <cell r="R86">
            <v>459</v>
          </cell>
          <cell r="S86" t="str">
            <v>คศ.3</v>
          </cell>
          <cell r="T86">
            <v>27580</v>
          </cell>
          <cell r="U86">
            <v>1</v>
          </cell>
          <cell r="V86" t="str">
            <v>พฤศจิกายน</v>
          </cell>
          <cell r="W86">
            <v>2537</v>
          </cell>
          <cell r="X86">
            <v>48</v>
          </cell>
          <cell r="Y86">
            <v>18</v>
          </cell>
          <cell r="Z86">
            <v>1</v>
          </cell>
          <cell r="AA86">
            <v>11</v>
          </cell>
          <cell r="AB86" t="str">
            <v>พฤศจิกายน</v>
          </cell>
          <cell r="AC86">
            <v>2537</v>
          </cell>
          <cell r="AD86">
            <v>18</v>
          </cell>
          <cell r="AE86">
            <v>11</v>
          </cell>
          <cell r="AF86" t="str">
            <v>1/11/1994</v>
          </cell>
          <cell r="AG86" t="str">
            <v>ชุมชนบ้านขามธาตุวิทยา</v>
          </cell>
          <cell r="AH86" t="str">
            <v>เมือง</v>
          </cell>
          <cell r="AI86" t="str">
            <v>บ้านพร้าว</v>
          </cell>
          <cell r="AJ86" t="str">
            <v>เมือง</v>
          </cell>
          <cell r="AK86" t="str">
            <v>บ้านหินคูณ</v>
          </cell>
          <cell r="AL86" t="str">
            <v>เมือง</v>
          </cell>
          <cell r="AM86" t="str">
            <v>ตำบลบ้านขาม</v>
          </cell>
          <cell r="AN86" t="str">
            <v>อยู่ร่วมกับคู่สมรสดูแลบิดามารดากลับภูมิลำเนา</v>
          </cell>
          <cell r="AO86" t="str">
            <v>นางคำภา พลทัดสะ</v>
          </cell>
          <cell r="AP86">
            <v>0</v>
          </cell>
        </row>
        <row r="87">
          <cell r="D87">
            <v>83</v>
          </cell>
          <cell r="E87" t="str">
            <v>นาง</v>
          </cell>
          <cell r="F87" t="str">
            <v>นุชจรินทร์</v>
          </cell>
          <cell r="G87" t="str">
            <v>ภักดี</v>
          </cell>
          <cell r="H87" t="str">
            <v>ครู</v>
          </cell>
          <cell r="I87">
            <v>3411200560648</v>
          </cell>
          <cell r="J87" t="str">
            <v>ค.บ.</v>
          </cell>
          <cell r="K87" t="str">
            <v>คอมพิวเตอร์ศึกษา</v>
          </cell>
          <cell r="L87">
            <v>0</v>
          </cell>
          <cell r="M87">
            <v>0</v>
          </cell>
          <cell r="N87" t="str">
            <v>ป่าไม้งามโนนนาดีประชานุกูล</v>
          </cell>
          <cell r="O87" t="str">
            <v>เมืองหนองบัวลำภู</v>
          </cell>
          <cell r="P87" t="str">
            <v>สพป.หนองบัวลำภู เขต 1</v>
          </cell>
          <cell r="Q87" t="str">
            <v>ชำนาญการ</v>
          </cell>
          <cell r="R87">
            <v>460</v>
          </cell>
          <cell r="S87" t="str">
            <v>คศ.2</v>
          </cell>
          <cell r="T87">
            <v>16190</v>
          </cell>
          <cell r="U87">
            <v>19</v>
          </cell>
          <cell r="V87" t="str">
            <v>ธันวาคม</v>
          </cell>
          <cell r="W87">
            <v>2548</v>
          </cell>
          <cell r="X87">
            <v>34</v>
          </cell>
          <cell r="Y87">
            <v>7</v>
          </cell>
          <cell r="Z87">
            <v>30</v>
          </cell>
          <cell r="AA87">
            <v>12</v>
          </cell>
          <cell r="AB87" t="str">
            <v>ธันวาคม</v>
          </cell>
          <cell r="AC87">
            <v>2551</v>
          </cell>
          <cell r="AD87">
            <v>4</v>
          </cell>
          <cell r="AE87">
            <v>9</v>
          </cell>
          <cell r="AF87" t="str">
            <v>30/12/2008</v>
          </cell>
          <cell r="AG87" t="str">
            <v>บ้านโคกกุง</v>
          </cell>
          <cell r="AH87" t="str">
            <v>เมือง</v>
          </cell>
          <cell r="AI87" t="str">
            <v>บ้านหินคูณ</v>
          </cell>
          <cell r="AJ87" t="str">
            <v>เมือง</v>
          </cell>
          <cell r="AK87" t="str">
            <v>ชุมชนบ้านขามธาตุวิทยา</v>
          </cell>
          <cell r="AL87" t="str">
            <v>เมือง</v>
          </cell>
          <cell r="AM87" t="str">
            <v>ตำบลบ้านขาม</v>
          </cell>
          <cell r="AN87" t="str">
            <v>อยู่รวมกับคู่สมรสดูแลบิดามารดากลับภูมิลำเนา</v>
          </cell>
          <cell r="AO87" t="str">
            <v>นางนุชจรินทร์ ภักดี</v>
          </cell>
          <cell r="AP87">
            <v>0</v>
          </cell>
        </row>
        <row r="88">
          <cell r="D88">
            <v>84</v>
          </cell>
          <cell r="E88" t="str">
            <v>นาง</v>
          </cell>
          <cell r="F88" t="str">
            <v>ฐาปนี</v>
          </cell>
          <cell r="G88" t="str">
            <v>โพธิบาย</v>
          </cell>
          <cell r="H88" t="str">
            <v>ครู</v>
          </cell>
          <cell r="I88">
            <v>3411200392249</v>
          </cell>
          <cell r="J88" t="str">
            <v>กศ.บ.</v>
          </cell>
          <cell r="K88" t="str">
            <v>คหกรรมศาสตร์</v>
          </cell>
          <cell r="L88">
            <v>0</v>
          </cell>
          <cell r="M88">
            <v>0</v>
          </cell>
          <cell r="N88" t="str">
            <v>ไทยรัฐวิทยา ๘๑ (บ้านหนองภัยศูนย์)</v>
          </cell>
          <cell r="O88" t="str">
            <v>เมืองหนองบัวลำภู</v>
          </cell>
          <cell r="P88" t="str">
            <v>สพป.หนองบัวลำภู เขต 1</v>
          </cell>
          <cell r="Q88" t="str">
            <v>ชำนาญการพิเศษ</v>
          </cell>
          <cell r="R88">
            <v>882</v>
          </cell>
          <cell r="S88" t="str">
            <v>คศ.3</v>
          </cell>
          <cell r="T88">
            <v>28190</v>
          </cell>
          <cell r="U88">
            <v>24</v>
          </cell>
          <cell r="V88" t="str">
            <v>สิงหาคม</v>
          </cell>
          <cell r="W88">
            <v>2538</v>
          </cell>
          <cell r="X88">
            <v>49</v>
          </cell>
          <cell r="Y88">
            <v>17</v>
          </cell>
          <cell r="Z88">
            <v>20</v>
          </cell>
          <cell r="AA88">
            <v>4</v>
          </cell>
          <cell r="AB88" t="str">
            <v>เมษายน</v>
          </cell>
          <cell r="AC88">
            <v>2543</v>
          </cell>
          <cell r="AD88">
            <v>13</v>
          </cell>
          <cell r="AE88">
            <v>5</v>
          </cell>
          <cell r="AF88" t="str">
            <v>20/4/2000</v>
          </cell>
          <cell r="AG88" t="str">
            <v>หนองบัววิทยายน</v>
          </cell>
          <cell r="AH88" t="str">
            <v>เมือง</v>
          </cell>
          <cell r="AI88" t="str">
            <v>อนุบาลหนองบัวลำภู</v>
          </cell>
          <cell r="AJ88" t="str">
            <v>เมือง</v>
          </cell>
          <cell r="AK88">
            <v>0</v>
          </cell>
          <cell r="AL88">
            <v>0</v>
          </cell>
          <cell r="AM88" t="str">
            <v>ขอระงับการย้าย</v>
          </cell>
          <cell r="AN88" t="str">
            <v>ดูแลบิดามารดาพี่ชายป่วย</v>
          </cell>
          <cell r="AO88" t="str">
            <v>นางฐาปนี โพธิบาย</v>
          </cell>
          <cell r="AP88">
            <v>0</v>
          </cell>
        </row>
        <row r="89">
          <cell r="D89">
            <v>85</v>
          </cell>
          <cell r="E89" t="str">
            <v>นาย</v>
          </cell>
          <cell r="F89" t="str">
            <v>วิทยา</v>
          </cell>
          <cell r="G89" t="str">
            <v>เย็นวัฒนา</v>
          </cell>
          <cell r="H89" t="str">
            <v>ครู</v>
          </cell>
          <cell r="I89">
            <v>3411600108602</v>
          </cell>
          <cell r="J89" t="str">
            <v>ศษ.ม.</v>
          </cell>
          <cell r="K89" t="str">
            <v>การบริหารการศึกษา</v>
          </cell>
          <cell r="L89" t="str">
            <v>ค.บ.</v>
          </cell>
          <cell r="M89" t="str">
            <v>วิทยาศาสตร์ทั่วไป</v>
          </cell>
          <cell r="N89" t="str">
            <v>บ้านหนองนกเขียน</v>
          </cell>
          <cell r="O89" t="str">
            <v>โนนสัง</v>
          </cell>
          <cell r="P89" t="str">
            <v>สพป.หนองบัวลำภู เขต 1</v>
          </cell>
          <cell r="Q89" t="str">
            <v>ชำนาญการ</v>
          </cell>
          <cell r="R89">
            <v>2371</v>
          </cell>
          <cell r="S89" t="str">
            <v>คศ.2</v>
          </cell>
          <cell r="T89">
            <v>19460</v>
          </cell>
          <cell r="U89">
            <v>23</v>
          </cell>
          <cell r="V89" t="str">
            <v>กรกฎาคม</v>
          </cell>
          <cell r="W89">
            <v>2545</v>
          </cell>
          <cell r="X89">
            <v>36</v>
          </cell>
          <cell r="Y89">
            <v>10</v>
          </cell>
          <cell r="Z89">
            <v>30</v>
          </cell>
          <cell r="AA89">
            <v>12</v>
          </cell>
          <cell r="AB89" t="str">
            <v>ธันวาคม</v>
          </cell>
          <cell r="AC89">
            <v>2551</v>
          </cell>
          <cell r="AD89">
            <v>4</v>
          </cell>
          <cell r="AE89">
            <v>9</v>
          </cell>
          <cell r="AF89" t="str">
            <v>30/12/2008</v>
          </cell>
          <cell r="AG89" t="str">
            <v>บ้านหนองแวงงิ้วตาก</v>
          </cell>
          <cell r="AH89" t="str">
            <v>โนนสัง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 t="str">
            <v>ขอระงับการย้าย</v>
          </cell>
          <cell r="AN89" t="str">
            <v>เพื่อความสะดวกในการเดินทางไปปฎิบัติงานและเป็นโรงเรียนที่อยู่ใกล้บ้าน</v>
          </cell>
          <cell r="AO89" t="str">
            <v>นายวิทยา เย็นวัฒนา</v>
          </cell>
          <cell r="AP89">
            <v>0</v>
          </cell>
        </row>
        <row r="90">
          <cell r="D90">
            <v>86</v>
          </cell>
          <cell r="E90" t="str">
            <v>นาง</v>
          </cell>
          <cell r="F90" t="str">
            <v>วรรณนภสร</v>
          </cell>
          <cell r="G90" t="str">
            <v>ลากุล</v>
          </cell>
          <cell r="H90" t="str">
            <v>ครู</v>
          </cell>
          <cell r="I90">
            <v>3400700922394</v>
          </cell>
          <cell r="J90" t="str">
            <v>ศศ.บ.</v>
          </cell>
          <cell r="K90" t="str">
            <v>บรรณารักศาสตร์และสารนิเทศศาสตร</v>
          </cell>
          <cell r="L90">
            <v>0</v>
          </cell>
          <cell r="M90">
            <v>0</v>
          </cell>
          <cell r="N90" t="str">
            <v>บ้านหนองกุงแก้ว</v>
          </cell>
          <cell r="O90" t="str">
            <v>ศรีบุญเรือง</v>
          </cell>
          <cell r="P90" t="str">
            <v>สพป.หนองบัวลำภู เขต 1</v>
          </cell>
          <cell r="Q90" t="str">
            <v>-</v>
          </cell>
          <cell r="R90">
            <v>3161</v>
          </cell>
          <cell r="S90" t="str">
            <v>คศ.1</v>
          </cell>
          <cell r="T90">
            <v>14220</v>
          </cell>
          <cell r="U90">
            <v>16</v>
          </cell>
          <cell r="V90" t="str">
            <v>ตุลาคม</v>
          </cell>
          <cell r="W90">
            <v>2549</v>
          </cell>
          <cell r="X90">
            <v>32</v>
          </cell>
          <cell r="Y90">
            <v>6</v>
          </cell>
          <cell r="Z90">
            <v>28</v>
          </cell>
          <cell r="AA90">
            <v>3</v>
          </cell>
          <cell r="AB90" t="str">
            <v>มีนาคม</v>
          </cell>
          <cell r="AC90">
            <v>2554</v>
          </cell>
          <cell r="AD90">
            <v>2</v>
          </cell>
          <cell r="AE90">
            <v>6</v>
          </cell>
          <cell r="AF90" t="str">
            <v>28/3/2011</v>
          </cell>
          <cell r="AG90" t="str">
            <v>บ้านห้วยหว้าวังทอง</v>
          </cell>
          <cell r="AH90" t="str">
            <v>ศรีบุญเรือง</v>
          </cell>
          <cell r="AI90" t="str">
            <v>บ้านห้วยฮวกจอมทองนาฝาย</v>
          </cell>
          <cell r="AJ90" t="str">
            <v>ศรีบุญเรือง</v>
          </cell>
          <cell r="AK90" t="str">
            <v>บ้านมอใต้</v>
          </cell>
          <cell r="AL90" t="str">
            <v>ศรีบุญเรือง</v>
          </cell>
          <cell r="AM90" t="str">
            <v>ขอระงับการย้าย</v>
          </cell>
          <cell r="AN90" t="str">
            <v>ติดตามคู่สมรส</v>
          </cell>
          <cell r="AO90" t="str">
            <v>นางวรรณนภสร ลากุล</v>
          </cell>
          <cell r="AP90">
            <v>0</v>
          </cell>
        </row>
        <row r="91">
          <cell r="D91">
            <v>87</v>
          </cell>
          <cell r="E91" t="str">
            <v>นาง</v>
          </cell>
          <cell r="F91" t="str">
            <v>วันวิสา</v>
          </cell>
          <cell r="G91" t="str">
            <v>ภูแพง</v>
          </cell>
          <cell r="H91" t="str">
            <v>ครู</v>
          </cell>
          <cell r="I91">
            <v>3411300588510</v>
          </cell>
          <cell r="J91" t="str">
            <v>ค.บ.</v>
          </cell>
          <cell r="K91" t="str">
            <v>ภาษาไทย</v>
          </cell>
          <cell r="L91">
            <v>0</v>
          </cell>
          <cell r="M91">
            <v>0</v>
          </cell>
          <cell r="N91" t="str">
            <v>บ้านหนองปิง</v>
          </cell>
          <cell r="O91" t="str">
            <v>โนนสัง</v>
          </cell>
          <cell r="P91" t="str">
            <v>สพป.หนองบัวลำภู เขต 1</v>
          </cell>
          <cell r="Q91" t="str">
            <v>ชำนาญการ</v>
          </cell>
          <cell r="R91">
            <v>2276</v>
          </cell>
          <cell r="S91" t="str">
            <v>คศ.2</v>
          </cell>
          <cell r="T91">
            <v>20470</v>
          </cell>
          <cell r="U91">
            <v>18</v>
          </cell>
          <cell r="V91" t="str">
            <v>พฤษภาคม</v>
          </cell>
          <cell r="W91">
            <v>2542</v>
          </cell>
          <cell r="X91">
            <v>38</v>
          </cell>
          <cell r="Y91">
            <v>13</v>
          </cell>
          <cell r="Z91">
            <v>17</v>
          </cell>
          <cell r="AA91">
            <v>6</v>
          </cell>
          <cell r="AB91" t="str">
            <v>มิถุนายน</v>
          </cell>
          <cell r="AC91">
            <v>2546</v>
          </cell>
          <cell r="AD91">
            <v>10</v>
          </cell>
          <cell r="AE91">
            <v>3</v>
          </cell>
          <cell r="AF91" t="str">
            <v>17/6/2003</v>
          </cell>
          <cell r="AG91" t="str">
            <v>ดอนปอวิทยา</v>
          </cell>
          <cell r="AH91" t="str">
            <v>ศรีบุญเรือง</v>
          </cell>
          <cell r="AI91" t="str">
            <v>บ้านนาทับควาย</v>
          </cell>
          <cell r="AJ91" t="str">
            <v>ศรีบุญเรือง</v>
          </cell>
          <cell r="AK91">
            <v>0</v>
          </cell>
          <cell r="AL91">
            <v>0</v>
          </cell>
          <cell r="AM91">
            <v>0</v>
          </cell>
          <cell r="AN91" t="str">
            <v>ดูแลบิดามารดากลับภูมิลำเนา</v>
          </cell>
          <cell r="AO91" t="str">
            <v>นางวันวิสา ภูแพง</v>
          </cell>
          <cell r="AP91">
            <v>1</v>
          </cell>
        </row>
        <row r="92">
          <cell r="D92">
            <v>88</v>
          </cell>
          <cell r="E92" t="str">
            <v>นาย</v>
          </cell>
          <cell r="F92" t="str">
            <v>ชัชวาล</v>
          </cell>
          <cell r="G92" t="str">
            <v>พาน้อย</v>
          </cell>
          <cell r="H92" t="str">
            <v>ครู</v>
          </cell>
          <cell r="I92">
            <v>3411300168308</v>
          </cell>
          <cell r="J92" t="str">
            <v>ค.บ.</v>
          </cell>
          <cell r="K92" t="str">
            <v>วิทยาศาสตร์</v>
          </cell>
          <cell r="L92">
            <v>0</v>
          </cell>
          <cell r="M92">
            <v>0</v>
          </cell>
          <cell r="N92" t="str">
            <v>บ้านหนองโกโนนประดู่วิทยา</v>
          </cell>
          <cell r="O92" t="str">
            <v>ศรีบุญเรือง</v>
          </cell>
          <cell r="P92" t="str">
            <v>สพป.หนองบัวลำภู เขต 1</v>
          </cell>
          <cell r="Q92" t="str">
            <v>ชำนาญการพิเศษ</v>
          </cell>
          <cell r="R92">
            <v>2708</v>
          </cell>
          <cell r="S92" t="str">
            <v>คศ.3</v>
          </cell>
          <cell r="T92">
            <v>31250</v>
          </cell>
          <cell r="U92">
            <v>28</v>
          </cell>
          <cell r="V92" t="str">
            <v>มิถุนายน</v>
          </cell>
          <cell r="W92">
            <v>2536</v>
          </cell>
          <cell r="X92">
            <v>42</v>
          </cell>
          <cell r="Y92">
            <v>19</v>
          </cell>
          <cell r="Z92">
            <v>25</v>
          </cell>
          <cell r="AA92">
            <v>5</v>
          </cell>
          <cell r="AB92" t="str">
            <v>พฤษภาคม</v>
          </cell>
          <cell r="AC92">
            <v>2543</v>
          </cell>
          <cell r="AD92">
            <v>13</v>
          </cell>
          <cell r="AE92">
            <v>4</v>
          </cell>
          <cell r="AF92" t="str">
            <v>25/5/2000</v>
          </cell>
          <cell r="AG92" t="str">
            <v>บ้านหนองบัวน้อย</v>
          </cell>
          <cell r="AH92" t="str">
            <v>ศรีบุญเรือง</v>
          </cell>
          <cell r="AI92" t="str">
            <v>บ้านโคกสูงโคกสวรรค์</v>
          </cell>
          <cell r="AJ92" t="str">
            <v>ศรีบุญเรือง</v>
          </cell>
          <cell r="AK92" t="str">
            <v>เมืองใหม่วิทยา</v>
          </cell>
          <cell r="AL92" t="str">
            <v>ศรีบุญเรือง</v>
          </cell>
          <cell r="AM92" t="str">
            <v>ศูนย์เครือข่ายศรีบุญเรือง 1</v>
          </cell>
          <cell r="AN92" t="str">
            <v>ระยะทางไกลจากบ้านพักถึงที่ทำงาน ดูแลบุตรอย่างใกล้ชิด</v>
          </cell>
          <cell r="AO92" t="str">
            <v>นายชัชวาล พาน้อย</v>
          </cell>
          <cell r="AP92">
            <v>-1</v>
          </cell>
        </row>
        <row r="93">
          <cell r="D93">
            <v>89</v>
          </cell>
          <cell r="E93" t="str">
            <v>นาย</v>
          </cell>
          <cell r="F93" t="str">
            <v>สมศักดิ์</v>
          </cell>
          <cell r="G93" t="str">
            <v>บุญสุด</v>
          </cell>
          <cell r="H93" t="str">
            <v>ครู</v>
          </cell>
          <cell r="I93">
            <v>3411200375743</v>
          </cell>
          <cell r="J93" t="str">
            <v>ค.บ.</v>
          </cell>
          <cell r="K93" t="str">
            <v>บริหารการศึกษา</v>
          </cell>
          <cell r="L93">
            <v>0</v>
          </cell>
          <cell r="M93">
            <v>0</v>
          </cell>
          <cell r="N93" t="str">
            <v>บ้านดินทรายอ่อน</v>
          </cell>
          <cell r="O93" t="str">
            <v>เมืองหนองบัวลำภู</v>
          </cell>
          <cell r="P93" t="str">
            <v>สพป.หนองบัวลำภู เขต 1</v>
          </cell>
          <cell r="Q93" t="str">
            <v>ชำนาญการพิเศษ</v>
          </cell>
          <cell r="R93">
            <v>394</v>
          </cell>
          <cell r="S93" t="str">
            <v>คศ.3</v>
          </cell>
          <cell r="T93">
            <v>39370</v>
          </cell>
          <cell r="U93">
            <v>3</v>
          </cell>
          <cell r="V93" t="str">
            <v>พฤษภาคม</v>
          </cell>
          <cell r="W93">
            <v>2525</v>
          </cell>
          <cell r="X93">
            <v>49</v>
          </cell>
          <cell r="Y93">
            <v>30</v>
          </cell>
          <cell r="Z93">
            <v>0</v>
          </cell>
          <cell r="AA93">
            <v>0</v>
          </cell>
          <cell r="AB93" t="e">
            <v>#N/A</v>
          </cell>
          <cell r="AC93">
            <v>0</v>
          </cell>
          <cell r="AD93" t="e">
            <v>#VALUE!</v>
          </cell>
          <cell r="AE93" t="e">
            <v>#VALUE!</v>
          </cell>
          <cell r="AF93" t="str">
            <v>//-543</v>
          </cell>
          <cell r="AG93" t="str">
            <v>บ้านหนองแสงนาล้อม</v>
          </cell>
          <cell r="AH93" t="str">
            <v>เมือง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 t="str">
            <v>ขอระงับการย้าย</v>
          </cell>
          <cell r="AN93">
            <v>0</v>
          </cell>
          <cell r="AO93" t="str">
            <v>นายสมศักดิ์ บุญสุด</v>
          </cell>
          <cell r="AP93">
            <v>0</v>
          </cell>
        </row>
        <row r="94">
          <cell r="D94">
            <v>90</v>
          </cell>
          <cell r="E94" t="str">
            <v>นาย</v>
          </cell>
          <cell r="F94" t="str">
            <v>ประภัสสร</v>
          </cell>
          <cell r="G94" t="str">
            <v>ภิรมย์ราช</v>
          </cell>
          <cell r="H94" t="str">
            <v>ครู</v>
          </cell>
          <cell r="I94">
            <v>3411600121099</v>
          </cell>
          <cell r="J94" t="str">
            <v>ศษ.ม.</v>
          </cell>
          <cell r="K94" t="str">
            <v>ประถมศึกษา</v>
          </cell>
          <cell r="L94" t="str">
            <v>ค.บ.</v>
          </cell>
          <cell r="M94" t="str">
            <v>พลศึกษา</v>
          </cell>
          <cell r="N94" t="str">
            <v>บ้านหัวขัว</v>
          </cell>
          <cell r="O94" t="str">
            <v>โนนสัง</v>
          </cell>
          <cell r="P94" t="str">
            <v>สพป.หนองบัวลำภู เขต 1</v>
          </cell>
          <cell r="Q94" t="str">
            <v>ชำนาญการพิเศษ</v>
          </cell>
          <cell r="R94">
            <v>2195</v>
          </cell>
          <cell r="S94" t="str">
            <v>คศ.3</v>
          </cell>
          <cell r="T94">
            <v>43080</v>
          </cell>
          <cell r="U94">
            <v>1</v>
          </cell>
          <cell r="V94" t="str">
            <v>พฤษภาคม</v>
          </cell>
          <cell r="W94">
            <v>2523</v>
          </cell>
          <cell r="X94">
            <v>50</v>
          </cell>
          <cell r="Y94">
            <v>32</v>
          </cell>
          <cell r="Z94">
            <v>17</v>
          </cell>
          <cell r="AA94">
            <v>1</v>
          </cell>
          <cell r="AB94" t="str">
            <v>มกราคม</v>
          </cell>
          <cell r="AC94">
            <v>2554</v>
          </cell>
          <cell r="AD94">
            <v>2</v>
          </cell>
          <cell r="AE94">
            <v>8</v>
          </cell>
          <cell r="AF94" t="str">
            <v>17/1/2011</v>
          </cell>
          <cell r="AG94" t="str">
            <v>บ้านท่าศิลา</v>
          </cell>
          <cell r="AH94" t="str">
            <v>โนนสัง</v>
          </cell>
          <cell r="AI94" t="str">
            <v>บ้านกุดฉิม</v>
          </cell>
          <cell r="AJ94" t="str">
            <v>โนนสัง</v>
          </cell>
          <cell r="AK94" t="str">
            <v>บ้านหนองทุ่ม</v>
          </cell>
          <cell r="AL94" t="str">
            <v>โนนสัง</v>
          </cell>
          <cell r="AM94" t="str">
            <v>ร.รใดก็ได้ในศูนย์โนนสัง 6</v>
          </cell>
          <cell r="AN94" t="str">
            <v>กลับภูมิลำเนา</v>
          </cell>
          <cell r="AO94" t="str">
            <v>นายประภัสสร ภิรมย์ราช</v>
          </cell>
          <cell r="AP94">
            <v>0</v>
          </cell>
        </row>
        <row r="95">
          <cell r="D95">
            <v>91</v>
          </cell>
          <cell r="E95" t="str">
            <v>นางสาว</v>
          </cell>
          <cell r="F95" t="str">
            <v>นุชรินทร์</v>
          </cell>
          <cell r="G95" t="str">
            <v>นิ่มนวล</v>
          </cell>
          <cell r="H95" t="str">
            <v>ครู</v>
          </cell>
          <cell r="I95">
            <v>3411600166009</v>
          </cell>
          <cell r="J95" t="str">
            <v>ศศ.ม.</v>
          </cell>
          <cell r="K95" t="str">
            <v>ภาษาอังกฤษ</v>
          </cell>
          <cell r="L95" t="str">
            <v>ศศ.บ.</v>
          </cell>
          <cell r="M95" t="str">
            <v>ภาษาอังกฤษ</v>
          </cell>
          <cell r="N95" t="str">
            <v>บ้านหนองปิง</v>
          </cell>
          <cell r="O95" t="str">
            <v>โนนสัง</v>
          </cell>
          <cell r="P95" t="str">
            <v>สพป.หนองบัวลำภู เขต 1</v>
          </cell>
          <cell r="Q95" t="str">
            <v>-</v>
          </cell>
          <cell r="R95">
            <v>2278</v>
          </cell>
          <cell r="S95" t="str">
            <v>คศ.1</v>
          </cell>
          <cell r="T95">
            <v>14620</v>
          </cell>
          <cell r="U95">
            <v>30</v>
          </cell>
          <cell r="V95" t="str">
            <v>มิถุนายน</v>
          </cell>
          <cell r="W95">
            <v>2549</v>
          </cell>
          <cell r="X95">
            <v>29</v>
          </cell>
          <cell r="Y95">
            <v>6</v>
          </cell>
          <cell r="Z95">
            <v>30</v>
          </cell>
          <cell r="AA95">
            <v>6</v>
          </cell>
          <cell r="AB95" t="str">
            <v>มิถุนายน</v>
          </cell>
          <cell r="AC95">
            <v>2549</v>
          </cell>
          <cell r="AD95">
            <v>7</v>
          </cell>
          <cell r="AE95">
            <v>3</v>
          </cell>
          <cell r="AF95" t="str">
            <v>30/6/2006</v>
          </cell>
          <cell r="AG95" t="str">
            <v>โคกม่วงประชาสรรค์</v>
          </cell>
          <cell r="AH95" t="str">
            <v>โนนสัง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 t="str">
            <v>ดูแลบิดามารดา</v>
          </cell>
          <cell r="AO95" t="str">
            <v>นางสาวนุชรินทร์ นิ่มนวล</v>
          </cell>
          <cell r="AP95">
            <v>1</v>
          </cell>
        </row>
        <row r="96">
          <cell r="D96">
            <v>92</v>
          </cell>
          <cell r="E96" t="str">
            <v>นาง</v>
          </cell>
          <cell r="F96" t="str">
            <v>สุดใจ</v>
          </cell>
          <cell r="G96" t="str">
            <v>แก้ววังสัน</v>
          </cell>
          <cell r="H96" t="str">
            <v>ครู</v>
          </cell>
          <cell r="I96">
            <v>3411200414099</v>
          </cell>
          <cell r="J96" t="str">
            <v>ศษ.บ.</v>
          </cell>
          <cell r="K96" t="str">
            <v>บริหารการศึกษา</v>
          </cell>
          <cell r="L96">
            <v>0</v>
          </cell>
          <cell r="M96">
            <v>0</v>
          </cell>
          <cell r="N96" t="str">
            <v>บ้านเพ็กเฟื้อย</v>
          </cell>
          <cell r="O96" t="str">
            <v>เมืองหนองบัวลำภู</v>
          </cell>
          <cell r="P96" t="str">
            <v>สพป.หนองบัวลำภู เขต 1</v>
          </cell>
          <cell r="Q96" t="str">
            <v>ชำนาญการพิเศษ</v>
          </cell>
          <cell r="R96">
            <v>607</v>
          </cell>
          <cell r="S96" t="str">
            <v>คศ.3</v>
          </cell>
          <cell r="T96">
            <v>39370</v>
          </cell>
          <cell r="U96">
            <v>1</v>
          </cell>
          <cell r="V96" t="str">
            <v>มิถุนายน</v>
          </cell>
          <cell r="W96">
            <v>2527</v>
          </cell>
          <cell r="X96">
            <v>48</v>
          </cell>
          <cell r="Y96">
            <v>28</v>
          </cell>
          <cell r="Z96">
            <v>1</v>
          </cell>
          <cell r="AA96">
            <v>5</v>
          </cell>
          <cell r="AB96" t="str">
            <v>พฤษภาคม</v>
          </cell>
          <cell r="AC96" t="str">
            <v>2533</v>
          </cell>
          <cell r="AD96">
            <v>23</v>
          </cell>
          <cell r="AE96">
            <v>5</v>
          </cell>
          <cell r="AF96" t="str">
            <v>1/5/1990</v>
          </cell>
          <cell r="AG96" t="str">
            <v>หนองบัววิทยายน</v>
          </cell>
          <cell r="AH96" t="str">
            <v>เมือง</v>
          </cell>
          <cell r="AI96" t="str">
            <v>อนุบาลหนองบัวลำภู</v>
          </cell>
          <cell r="AJ96" t="str">
            <v>เมือง</v>
          </cell>
          <cell r="AK96" t="str">
            <v>บ้านนามะเฟือง</v>
          </cell>
          <cell r="AL96" t="str">
            <v>เมือง</v>
          </cell>
          <cell r="AM96" t="str">
            <v>ขอระงับการย้าย</v>
          </cell>
          <cell r="AN96" t="str">
            <v>กลับภูมิลำเนา</v>
          </cell>
          <cell r="AO96" t="str">
            <v>นางสุดใจ แก้ววังสัน</v>
          </cell>
          <cell r="AP96">
            <v>-1</v>
          </cell>
        </row>
        <row r="97">
          <cell r="D97">
            <v>93</v>
          </cell>
          <cell r="E97" t="str">
            <v>นาง</v>
          </cell>
          <cell r="F97" t="str">
            <v>ราตรี</v>
          </cell>
          <cell r="G97" t="str">
            <v>วงค์ภักดี</v>
          </cell>
          <cell r="H97" t="str">
            <v>ครู</v>
          </cell>
          <cell r="I97">
            <v>3411300537753</v>
          </cell>
          <cell r="J97" t="str">
            <v>ค.บ.</v>
          </cell>
          <cell r="K97" t="str">
            <v>การศึกษาปฐมวัย</v>
          </cell>
          <cell r="L97">
            <v>0</v>
          </cell>
          <cell r="M97">
            <v>0</v>
          </cell>
          <cell r="N97" t="str">
            <v>บ้านหนองขามท่างามสาขาบ้านกุดหัวแฮด</v>
          </cell>
          <cell r="O97" t="str">
            <v>ศรีบุญเรือง</v>
          </cell>
          <cell r="P97" t="str">
            <v>สพป.หนองบัวลำภู เขต 1</v>
          </cell>
          <cell r="Q97" t="str">
            <v>-</v>
          </cell>
          <cell r="R97">
            <v>3134</v>
          </cell>
          <cell r="S97" t="str">
            <v>คศ.1</v>
          </cell>
          <cell r="T97">
            <v>14620</v>
          </cell>
          <cell r="U97">
            <v>15</v>
          </cell>
          <cell r="V97" t="str">
            <v>มกราคม</v>
          </cell>
          <cell r="W97">
            <v>2550</v>
          </cell>
          <cell r="X97">
            <v>47</v>
          </cell>
          <cell r="Y97">
            <v>5</v>
          </cell>
          <cell r="Z97">
            <v>24</v>
          </cell>
          <cell r="AA97">
            <v>6</v>
          </cell>
          <cell r="AB97" t="str">
            <v>มิถุนายน</v>
          </cell>
          <cell r="AC97" t="str">
            <v>2554</v>
          </cell>
          <cell r="AD97">
            <v>2</v>
          </cell>
          <cell r="AE97">
            <v>3</v>
          </cell>
          <cell r="AF97" t="str">
            <v>24/6/2011</v>
          </cell>
          <cell r="AG97" t="str">
            <v>บ้านทรายมูล</v>
          </cell>
          <cell r="AH97" t="str">
            <v>ศรีบุญเรือง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 t="str">
            <v>ขอระงับการย้าย</v>
          </cell>
          <cell r="AN97" t="str">
            <v>อยู่ร่วมกับคู่สมรสดูแลบิดามารดา</v>
          </cell>
          <cell r="AO97" t="str">
            <v>นางราตรี วงค์ภักดี</v>
          </cell>
          <cell r="AP97">
            <v>1</v>
          </cell>
        </row>
        <row r="98">
          <cell r="D98">
            <v>94</v>
          </cell>
          <cell r="E98" t="str">
            <v>นาย</v>
          </cell>
          <cell r="F98" t="str">
            <v>ณัฐพงษ์</v>
          </cell>
          <cell r="G98" t="str">
            <v>พรหมเมตตา</v>
          </cell>
          <cell r="H98" t="str">
            <v>ครู</v>
          </cell>
          <cell r="I98">
            <v>3411300206765</v>
          </cell>
          <cell r="J98" t="str">
            <v>ศษ.ม.</v>
          </cell>
          <cell r="K98" t="str">
            <v>การบริหารการศึกษา</v>
          </cell>
          <cell r="L98" t="str">
            <v>ค.บ.</v>
          </cell>
          <cell r="M98" t="str">
            <v>ภาษาอังกฤษ</v>
          </cell>
          <cell r="N98" t="str">
            <v>บ้านหนองขามท่างามสาขาบ้านกุดหัวแฮด</v>
          </cell>
          <cell r="O98" t="str">
            <v>ศรีบุญเรือง</v>
          </cell>
          <cell r="P98" t="str">
            <v>สพป.หนองบัวลำภู เขต 1</v>
          </cell>
          <cell r="Q98" t="str">
            <v>-</v>
          </cell>
          <cell r="R98">
            <v>3113</v>
          </cell>
          <cell r="S98" t="str">
            <v>คศ.1</v>
          </cell>
          <cell r="T98">
            <v>14620</v>
          </cell>
          <cell r="U98">
            <v>16</v>
          </cell>
          <cell r="V98" t="str">
            <v>กรกฎาคม</v>
          </cell>
          <cell r="W98">
            <v>2550</v>
          </cell>
          <cell r="X98">
            <v>29</v>
          </cell>
          <cell r="Y98">
            <v>5</v>
          </cell>
          <cell r="Z98">
            <v>24</v>
          </cell>
          <cell r="AA98">
            <v>6</v>
          </cell>
          <cell r="AB98" t="str">
            <v>มิถุนายน</v>
          </cell>
          <cell r="AC98">
            <v>2554</v>
          </cell>
          <cell r="AD98">
            <v>2</v>
          </cell>
          <cell r="AE98">
            <v>3</v>
          </cell>
          <cell r="AF98" t="str">
            <v>24/6/2011</v>
          </cell>
          <cell r="AG98" t="str">
            <v>บ้านนาแพง</v>
          </cell>
          <cell r="AH98" t="str">
            <v>ศรีบุญเรือง</v>
          </cell>
          <cell r="AI98" t="str">
            <v>บ้านห้วยหว้าวังทอง</v>
          </cell>
          <cell r="AJ98" t="str">
            <v>ศรีบุญเรือง</v>
          </cell>
          <cell r="AK98">
            <v>0</v>
          </cell>
          <cell r="AL98">
            <v>0</v>
          </cell>
          <cell r="AM98" t="str">
            <v>ขอระงับการย้าย</v>
          </cell>
          <cell r="AN98" t="str">
            <v>ดูแลบิดามารดา</v>
          </cell>
          <cell r="AO98" t="str">
            <v>นายณัฐพงษ์ พรหมเมตตา</v>
          </cell>
          <cell r="AP98">
            <v>1</v>
          </cell>
        </row>
        <row r="99">
          <cell r="D99">
            <v>95</v>
          </cell>
          <cell r="E99" t="str">
            <v>นาง</v>
          </cell>
          <cell r="F99" t="str">
            <v>เกษริน</v>
          </cell>
          <cell r="G99" t="str">
            <v>ชัยมูล</v>
          </cell>
          <cell r="H99" t="str">
            <v>ครู</v>
          </cell>
          <cell r="I99">
            <v>3411600277471</v>
          </cell>
          <cell r="J99" t="str">
            <v>ค.บ.</v>
          </cell>
          <cell r="K99" t="str">
            <v>การประถมศึกษา</v>
          </cell>
          <cell r="L99">
            <v>0</v>
          </cell>
          <cell r="M99">
            <v>0</v>
          </cell>
          <cell r="N99" t="str">
            <v>บ้านกุดคอเมย</v>
          </cell>
          <cell r="O99" t="str">
            <v>โนนสัง</v>
          </cell>
          <cell r="P99" t="str">
            <v>สพป.หนองบัวลำภู เขต 1</v>
          </cell>
          <cell r="Q99" t="str">
            <v>ชำนาญการพิเศษ</v>
          </cell>
          <cell r="R99">
            <v>2052</v>
          </cell>
          <cell r="S99" t="str">
            <v>คศ.3</v>
          </cell>
          <cell r="T99">
            <v>37200</v>
          </cell>
          <cell r="U99">
            <v>3</v>
          </cell>
          <cell r="V99" t="str">
            <v>กันยายน</v>
          </cell>
          <cell r="W99">
            <v>2527</v>
          </cell>
          <cell r="X99">
            <v>50</v>
          </cell>
          <cell r="Y99">
            <v>28</v>
          </cell>
          <cell r="Z99">
            <v>17</v>
          </cell>
          <cell r="AA99">
            <v>10</v>
          </cell>
          <cell r="AB99" t="str">
            <v>ตุลาคม</v>
          </cell>
          <cell r="AC99" t="str">
            <v>2548</v>
          </cell>
          <cell r="AD99">
            <v>7</v>
          </cell>
          <cell r="AE99">
            <v>11</v>
          </cell>
          <cell r="AF99" t="str">
            <v>17/10/2005</v>
          </cell>
          <cell r="AG99" t="str">
            <v>ชุมชนบ้านกุดดู่</v>
          </cell>
          <cell r="AH99" t="str">
            <v>โนนสัง</v>
          </cell>
          <cell r="AI99" t="str">
            <v>บ้านหัวขัว</v>
          </cell>
          <cell r="AJ99" t="str">
            <v>โนนสัง</v>
          </cell>
          <cell r="AK99">
            <v>0</v>
          </cell>
          <cell r="AL99">
            <v>0</v>
          </cell>
          <cell r="AM99" t="str">
            <v>ขอระงับการย้าย</v>
          </cell>
          <cell r="AN99" t="str">
            <v>กลับภูมิลำเนา</v>
          </cell>
          <cell r="AO99" t="str">
            <v>นางเกษริน ชัยมูล</v>
          </cell>
          <cell r="AP99">
            <v>1</v>
          </cell>
        </row>
        <row r="100">
          <cell r="D100">
            <v>96</v>
          </cell>
          <cell r="E100" t="str">
            <v>นาง</v>
          </cell>
          <cell r="F100" t="str">
            <v>นิศาชล</v>
          </cell>
          <cell r="G100" t="str">
            <v>ทองตระกูล</v>
          </cell>
          <cell r="H100" t="str">
            <v>ครู</v>
          </cell>
          <cell r="I100">
            <v>3900100867967</v>
          </cell>
          <cell r="J100" t="str">
            <v>กศ.บ.</v>
          </cell>
          <cell r="K100" t="str">
            <v>ภาษาไทย</v>
          </cell>
          <cell r="L100">
            <v>0</v>
          </cell>
          <cell r="M100">
            <v>0</v>
          </cell>
          <cell r="N100" t="str">
            <v>บ้านคึมชาดห้วยบง</v>
          </cell>
          <cell r="O100" t="str">
            <v>เมืองหนองบัวลำภู</v>
          </cell>
          <cell r="P100" t="str">
            <v>สพป.หนองบัวลำภู เขต 1</v>
          </cell>
          <cell r="Q100" t="str">
            <v>ชำนาญการพิเศษ</v>
          </cell>
          <cell r="R100">
            <v>893</v>
          </cell>
          <cell r="S100" t="str">
            <v>คศ.3</v>
          </cell>
          <cell r="T100">
            <v>29420</v>
          </cell>
          <cell r="U100">
            <v>1</v>
          </cell>
          <cell r="V100" t="str">
            <v>พฤษภาคม</v>
          </cell>
          <cell r="W100">
            <v>2535</v>
          </cell>
          <cell r="X100">
            <v>49</v>
          </cell>
          <cell r="Y100">
            <v>20</v>
          </cell>
          <cell r="Z100">
            <v>10</v>
          </cell>
          <cell r="AA100">
            <v>6</v>
          </cell>
          <cell r="AB100" t="str">
            <v>มิถุนายน</v>
          </cell>
          <cell r="AC100" t="str">
            <v>2545</v>
          </cell>
          <cell r="AD100">
            <v>11</v>
          </cell>
          <cell r="AE100">
            <v>3</v>
          </cell>
          <cell r="AF100" t="str">
            <v>10/6/2002</v>
          </cell>
          <cell r="AG100" t="str">
            <v>บ้านดอนยานาง</v>
          </cell>
          <cell r="AH100" t="str">
            <v>เมือง</v>
          </cell>
          <cell r="AI100" t="str">
            <v>บ้านห้วยลึก</v>
          </cell>
          <cell r="AJ100" t="str">
            <v>เมือง</v>
          </cell>
          <cell r="AK100" t="str">
            <v>บ้านหินคูณ</v>
          </cell>
          <cell r="AL100" t="str">
            <v>เมือง</v>
          </cell>
          <cell r="AM100" t="str">
            <v>ต.หนองบัว ต.บ้านขาม</v>
          </cell>
          <cell r="AN100">
            <v>0</v>
          </cell>
          <cell r="AO100" t="str">
            <v>นางนิศาชล ทองตระกูล</v>
          </cell>
          <cell r="AP100">
            <v>1</v>
          </cell>
        </row>
        <row r="101">
          <cell r="D101">
            <v>97</v>
          </cell>
          <cell r="E101" t="str">
            <v>นางสาว</v>
          </cell>
          <cell r="F101" t="str">
            <v>กาญจนา</v>
          </cell>
          <cell r="G101" t="str">
            <v>ภิญโญทรัพย์</v>
          </cell>
          <cell r="H101" t="str">
            <v>ครู</v>
          </cell>
          <cell r="I101">
            <v>3411600067353</v>
          </cell>
          <cell r="J101" t="str">
            <v>กศ.บ.</v>
          </cell>
          <cell r="K101" t="str">
            <v>ประวัติศาสตร์</v>
          </cell>
          <cell r="L101">
            <v>0</v>
          </cell>
          <cell r="M101">
            <v>0</v>
          </cell>
          <cell r="N101" t="str">
            <v>บ้านหัวขัว</v>
          </cell>
          <cell r="O101" t="str">
            <v>โนนสัง</v>
          </cell>
          <cell r="P101" t="str">
            <v>สพป.หนองบัวลำภู เขต 1</v>
          </cell>
          <cell r="Q101" t="str">
            <v>ชำนาญการพิเศษ</v>
          </cell>
          <cell r="R101">
            <v>1859</v>
          </cell>
          <cell r="S101" t="str">
            <v>คศ.3</v>
          </cell>
          <cell r="T101">
            <v>46040</v>
          </cell>
          <cell r="U101">
            <v>2</v>
          </cell>
          <cell r="V101" t="str">
            <v>กรกฎาคม</v>
          </cell>
          <cell r="W101">
            <v>2522</v>
          </cell>
          <cell r="X101">
            <v>53</v>
          </cell>
          <cell r="Y101">
            <v>33</v>
          </cell>
          <cell r="Z101">
            <v>4</v>
          </cell>
          <cell r="AA101">
            <v>8</v>
          </cell>
          <cell r="AB101" t="str">
            <v>สิงหาคม</v>
          </cell>
          <cell r="AC101" t="str">
            <v>2552</v>
          </cell>
          <cell r="AD101">
            <v>4</v>
          </cell>
          <cell r="AE101">
            <v>2</v>
          </cell>
          <cell r="AF101" t="str">
            <v>4/8/2009</v>
          </cell>
          <cell r="AG101" t="str">
            <v>ชุมชนบ้านกุดดู่</v>
          </cell>
          <cell r="AH101" t="str">
            <v>โนนสัง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 t="str">
            <v>เพื่อกลับภูมิลำเนา เพื่อไปพัฒนาโรงเรียนที่บ้านเกิด</v>
          </cell>
          <cell r="AO101" t="str">
            <v>นางสาวกาญจนา ภิญโญทรัพย์</v>
          </cell>
          <cell r="AP101">
            <v>0</v>
          </cell>
        </row>
        <row r="102">
          <cell r="D102">
            <v>98</v>
          </cell>
          <cell r="E102" t="str">
            <v>นาย</v>
          </cell>
          <cell r="F102" t="str">
            <v>เผด็จ</v>
          </cell>
          <cell r="G102" t="str">
            <v>พลสัสดี</v>
          </cell>
          <cell r="H102" t="str">
            <v>ครู</v>
          </cell>
          <cell r="I102">
            <v>5411300025937</v>
          </cell>
          <cell r="J102" t="str">
            <v>ศษ.บ.</v>
          </cell>
          <cell r="K102" t="str">
            <v>บริหารการศึกษา</v>
          </cell>
          <cell r="L102">
            <v>0</v>
          </cell>
          <cell r="M102">
            <v>0</v>
          </cell>
          <cell r="N102" t="str">
            <v>บ้านนาชุมแสง</v>
          </cell>
          <cell r="O102" t="str">
            <v>ศรีบุญเรือง</v>
          </cell>
          <cell r="P102" t="str">
            <v>สพป.หนองบัวลำภู เขต 1</v>
          </cell>
          <cell r="Q102" t="str">
            <v>ชำนาญการพิเศษ</v>
          </cell>
          <cell r="R102">
            <v>2661</v>
          </cell>
          <cell r="S102" t="str">
            <v>คศ.3</v>
          </cell>
          <cell r="T102">
            <v>31870</v>
          </cell>
          <cell r="U102">
            <v>21</v>
          </cell>
          <cell r="V102" t="str">
            <v>มีนาคม</v>
          </cell>
          <cell r="W102">
            <v>2533</v>
          </cell>
          <cell r="X102">
            <v>55</v>
          </cell>
          <cell r="Y102">
            <v>22</v>
          </cell>
          <cell r="Z102">
            <v>1</v>
          </cell>
          <cell r="AA102">
            <v>8</v>
          </cell>
          <cell r="AB102" t="str">
            <v>สิงหาคม</v>
          </cell>
          <cell r="AC102" t="str">
            <v>2549</v>
          </cell>
          <cell r="AD102">
            <v>7</v>
          </cell>
          <cell r="AE102">
            <v>2</v>
          </cell>
          <cell r="AF102" t="str">
            <v>1/8/2006</v>
          </cell>
          <cell r="AG102" t="str">
            <v>บ้านทรายมูล</v>
          </cell>
          <cell r="AH102" t="str">
            <v>ศรีบุญเรือง</v>
          </cell>
          <cell r="AI102" t="str">
            <v>บ้านทุ่งโพธิ์นาอุดม</v>
          </cell>
          <cell r="AJ102" t="str">
            <v>ศรีบุญเรือง</v>
          </cell>
          <cell r="AK102" t="str">
            <v>บ้านห้วยไผ่</v>
          </cell>
          <cell r="AL102" t="str">
            <v>ศรีบุญเรือง</v>
          </cell>
          <cell r="AM102" t="str">
            <v>ร.ร.ใดก็ได้ในศูนย์ศรีบุญเรือง</v>
          </cell>
          <cell r="AN102">
            <v>0</v>
          </cell>
          <cell r="AO102" t="str">
            <v>นายเผด็จ พลสัสดี</v>
          </cell>
          <cell r="AP102">
            <v>1</v>
          </cell>
        </row>
        <row r="103">
          <cell r="D103">
            <v>99</v>
          </cell>
          <cell r="E103" t="str">
            <v>นาย</v>
          </cell>
          <cell r="F103" t="str">
            <v>สุรสิทธิ์</v>
          </cell>
          <cell r="G103" t="str">
            <v>สุนสุข</v>
          </cell>
          <cell r="H103" t="str">
            <v>ครู</v>
          </cell>
          <cell r="I103">
            <v>3411200528027</v>
          </cell>
          <cell r="J103" t="str">
            <v>ศษ.บ.</v>
          </cell>
          <cell r="K103" t="str">
            <v>เทคโนโลยีทางการศึกษา</v>
          </cell>
          <cell r="L103">
            <v>0</v>
          </cell>
          <cell r="M103">
            <v>0</v>
          </cell>
          <cell r="N103" t="str">
            <v>บ้านดอนหัน</v>
          </cell>
          <cell r="O103" t="str">
            <v>เมืองหนองบัวลำภู</v>
          </cell>
          <cell r="P103" t="str">
            <v>สพป.หนองบัวลำภู เขต 1</v>
          </cell>
          <cell r="Q103" t="str">
            <v>ชำนาญการพิเศษ</v>
          </cell>
          <cell r="R103">
            <v>444</v>
          </cell>
          <cell r="S103" t="str">
            <v>คศ.3</v>
          </cell>
          <cell r="T103">
            <v>42330</v>
          </cell>
          <cell r="U103">
            <v>3</v>
          </cell>
          <cell r="V103" t="str">
            <v>พฤษภาคม</v>
          </cell>
          <cell r="W103">
            <v>2525</v>
          </cell>
          <cell r="X103">
            <v>52</v>
          </cell>
          <cell r="Y103">
            <v>30</v>
          </cell>
          <cell r="Z103">
            <v>16</v>
          </cell>
          <cell r="AA103">
            <v>12</v>
          </cell>
          <cell r="AB103" t="str">
            <v>ธันวาคม</v>
          </cell>
          <cell r="AC103" t="str">
            <v>2529</v>
          </cell>
          <cell r="AD103">
            <v>26</v>
          </cell>
          <cell r="AE103">
            <v>9</v>
          </cell>
          <cell r="AF103" t="str">
            <v>16/12/1986</v>
          </cell>
          <cell r="AG103" t="str">
            <v>หัวนาศึกษาวิทย์</v>
          </cell>
          <cell r="AH103" t="str">
            <v>เมือง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 t="str">
            <v>ขอระงับการย้าย</v>
          </cell>
          <cell r="AN103" t="str">
            <v>ดูแลบิดามารดา หรือคู่สมรสซึ่งเจ็บป่วยร้ายแรง</v>
          </cell>
          <cell r="AO103" t="str">
            <v>นายสุรสิทธิ์ สุนสุข</v>
          </cell>
          <cell r="AP103">
            <v>-1</v>
          </cell>
        </row>
        <row r="104">
          <cell r="D104">
            <v>100</v>
          </cell>
          <cell r="E104" t="str">
            <v>นาง</v>
          </cell>
          <cell r="F104" t="str">
            <v>วาริกา</v>
          </cell>
          <cell r="G104" t="str">
            <v>สิงห์เสนา</v>
          </cell>
          <cell r="H104" t="str">
            <v>ครู</v>
          </cell>
          <cell r="I104">
            <v>3419900322283</v>
          </cell>
          <cell r="J104" t="str">
            <v>ค.บ.</v>
          </cell>
          <cell r="K104" t="str">
            <v>ปฐมวัย</v>
          </cell>
          <cell r="L104">
            <v>0</v>
          </cell>
          <cell r="M104">
            <v>0</v>
          </cell>
          <cell r="N104" t="str">
            <v>บ้านดินทรายอ่อน</v>
          </cell>
          <cell r="O104" t="str">
            <v>เมืองหนองบัวลำภู</v>
          </cell>
          <cell r="P104" t="str">
            <v>สพป.หนองบัวลำภู เขต 1</v>
          </cell>
          <cell r="Q104" t="str">
            <v>ชำนาญการพิเศษ</v>
          </cell>
          <cell r="R104">
            <v>3056</v>
          </cell>
          <cell r="S104" t="str">
            <v>คศ.3</v>
          </cell>
          <cell r="T104">
            <v>22670</v>
          </cell>
          <cell r="U104">
            <v>15</v>
          </cell>
          <cell r="V104" t="str">
            <v>มิถุนายน</v>
          </cell>
          <cell r="W104">
            <v>2541</v>
          </cell>
          <cell r="X104">
            <v>47</v>
          </cell>
          <cell r="Y104">
            <v>14</v>
          </cell>
          <cell r="Z104">
            <v>21</v>
          </cell>
          <cell r="AA104">
            <v>2</v>
          </cell>
          <cell r="AB104" t="str">
            <v>กุมภาพันธ์</v>
          </cell>
          <cell r="AC104" t="str">
            <v>2545</v>
          </cell>
          <cell r="AD104">
            <v>11</v>
          </cell>
          <cell r="AE104">
            <v>7</v>
          </cell>
          <cell r="AF104" t="str">
            <v>21/2/2002</v>
          </cell>
          <cell r="AG104" t="str">
            <v>หัวนาศึกษาวิทย์</v>
          </cell>
          <cell r="AH104" t="str">
            <v>เมือง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 t="str">
            <v>ขอระงับการย้าย</v>
          </cell>
          <cell r="AN104" t="str">
            <v>ดูแลบิดามารดากลับภูมิลำเนา</v>
          </cell>
          <cell r="AO104" t="str">
            <v>นางวาริกา สิงห์เสนา</v>
          </cell>
          <cell r="AP104">
            <v>0</v>
          </cell>
        </row>
        <row r="105">
          <cell r="D105">
            <v>101</v>
          </cell>
          <cell r="E105" t="str">
            <v>นางสาว</v>
          </cell>
          <cell r="F105" t="str">
            <v>สุภาภรณ์</v>
          </cell>
          <cell r="G105" t="str">
            <v>โภคานิตย์</v>
          </cell>
          <cell r="H105" t="str">
            <v>ครู</v>
          </cell>
          <cell r="I105">
            <v>3400600539181</v>
          </cell>
          <cell r="J105" t="str">
            <v>ค.บ.</v>
          </cell>
          <cell r="K105" t="str">
            <v>การประถมศึกษา</v>
          </cell>
          <cell r="L105">
            <v>0</v>
          </cell>
          <cell r="M105">
            <v>0</v>
          </cell>
          <cell r="N105" t="str">
            <v>บ้านวังโพนคึมน้ำเกลี้ยง</v>
          </cell>
          <cell r="O105" t="str">
            <v>ศรีบุญเรือง</v>
          </cell>
          <cell r="P105" t="str">
            <v>สพป.หนองบัวลำภู เขต 1</v>
          </cell>
          <cell r="Q105" t="str">
            <v>-</v>
          </cell>
          <cell r="R105">
            <v>2183</v>
          </cell>
          <cell r="S105" t="str">
            <v>คศ.1</v>
          </cell>
          <cell r="T105">
            <v>14620</v>
          </cell>
          <cell r="U105">
            <v>6</v>
          </cell>
          <cell r="V105" t="str">
            <v>กุมภาพันธ์</v>
          </cell>
          <cell r="W105">
            <v>2550</v>
          </cell>
          <cell r="X105">
            <v>41</v>
          </cell>
          <cell r="Y105">
            <v>5</v>
          </cell>
          <cell r="Z105">
            <v>16</v>
          </cell>
          <cell r="AA105">
            <v>2</v>
          </cell>
          <cell r="AB105" t="str">
            <v>กุมภาพันธ์</v>
          </cell>
          <cell r="AC105">
            <v>2550</v>
          </cell>
          <cell r="AD105">
            <v>6</v>
          </cell>
          <cell r="AE105">
            <v>7</v>
          </cell>
          <cell r="AF105" t="str">
            <v>16/2/2007</v>
          </cell>
          <cell r="AG105" t="str">
            <v>บ้านโนนข่าพอง</v>
          </cell>
          <cell r="AH105" t="str">
            <v>ศรีบุญเรือง</v>
          </cell>
          <cell r="AI105" t="str">
            <v>บ้านโนนงาม</v>
          </cell>
          <cell r="AJ105" t="str">
            <v>ศรีบุญเรือง</v>
          </cell>
          <cell r="AK105" t="str">
            <v>บ้านโนนสำราญสมสนุก</v>
          </cell>
          <cell r="AL105" t="str">
            <v>ศรีบุญเรือง</v>
          </cell>
          <cell r="AM105" t="str">
            <v>ศูนย์เครือข่ายศรีบุญเรือง 6</v>
          </cell>
          <cell r="AN105" t="str">
            <v>ดูแลบิดามารดาหรือคู่สมรสซึ่งเจ็บป่วยร้ายแรง</v>
          </cell>
          <cell r="AO105" t="str">
            <v>นางสาวสุภาภรณ์ โภคานิตย์</v>
          </cell>
          <cell r="AP105">
            <v>0</v>
          </cell>
        </row>
        <row r="106">
          <cell r="D106">
            <v>102</v>
          </cell>
          <cell r="E106" t="str">
            <v>นาย</v>
          </cell>
          <cell r="F106" t="str">
            <v>นิยม</v>
          </cell>
          <cell r="G106" t="str">
            <v>สุขษาเกษ</v>
          </cell>
          <cell r="H106" t="str">
            <v>ครู</v>
          </cell>
          <cell r="I106">
            <v>3411300508940</v>
          </cell>
          <cell r="J106" t="str">
            <v>ค.บ.</v>
          </cell>
          <cell r="K106" t="str">
            <v>อุตสาหกรรมศิลป์</v>
          </cell>
          <cell r="L106">
            <v>0</v>
          </cell>
          <cell r="M106">
            <v>0</v>
          </cell>
          <cell r="N106" t="str">
            <v>บ้านทรายมูล</v>
          </cell>
          <cell r="O106" t="str">
            <v>ศรีบุญเรือง</v>
          </cell>
          <cell r="P106" t="str">
            <v>สพป.หนองบัวลำภู เขต 1</v>
          </cell>
          <cell r="Q106" t="str">
            <v>ชำนาญการพิเศษ</v>
          </cell>
          <cell r="R106">
            <v>3095</v>
          </cell>
          <cell r="S106" t="str">
            <v>คศ.3</v>
          </cell>
          <cell r="T106">
            <v>43080</v>
          </cell>
          <cell r="U106">
            <v>11</v>
          </cell>
          <cell r="V106" t="str">
            <v>ธันวาคม</v>
          </cell>
          <cell r="W106">
            <v>2521</v>
          </cell>
          <cell r="X106">
            <v>55</v>
          </cell>
          <cell r="Y106">
            <v>34</v>
          </cell>
          <cell r="Z106">
            <v>20</v>
          </cell>
          <cell r="AA106">
            <v>11</v>
          </cell>
          <cell r="AB106" t="str">
            <v>พฤศจิกายน</v>
          </cell>
          <cell r="AC106" t="str">
            <v>2540</v>
          </cell>
          <cell r="AD106">
            <v>15</v>
          </cell>
          <cell r="AE106">
            <v>10</v>
          </cell>
          <cell r="AF106" t="str">
            <v>20/11/1997</v>
          </cell>
          <cell r="AG106" t="str">
            <v>บ้านหนองปิง</v>
          </cell>
          <cell r="AH106" t="str">
            <v>โนนสัง</v>
          </cell>
          <cell r="AI106" t="str">
            <v>บ้านหนองขามท่างาม</v>
          </cell>
          <cell r="AJ106" t="str">
            <v>ศรีบุญเรือง</v>
          </cell>
          <cell r="AK106" t="str">
            <v>บ้านหนองอุ</v>
          </cell>
          <cell r="AL106" t="str">
            <v>ศรีบุญเรือง</v>
          </cell>
          <cell r="AM106" t="str">
            <v>ขอระงับการย้าย</v>
          </cell>
          <cell r="AN106" t="str">
            <v>หาประสบการณ์</v>
          </cell>
          <cell r="AO106" t="str">
            <v>นายนิยม สุขษาเกษ</v>
          </cell>
          <cell r="AP106">
            <v>3</v>
          </cell>
        </row>
        <row r="107">
          <cell r="D107">
            <v>103</v>
          </cell>
          <cell r="E107" t="str">
            <v>นาย</v>
          </cell>
          <cell r="F107" t="str">
            <v>โสภัณฑ์</v>
          </cell>
          <cell r="G107" t="str">
            <v>สร้อยสมุทร</v>
          </cell>
          <cell r="H107" t="str">
            <v>ครู</v>
          </cell>
          <cell r="I107">
            <v>3411201004455</v>
          </cell>
          <cell r="J107" t="str">
            <v>ค.บ.</v>
          </cell>
          <cell r="K107" t="str">
            <v>การประถมศึกษา</v>
          </cell>
          <cell r="L107">
            <v>0</v>
          </cell>
          <cell r="M107">
            <v>0</v>
          </cell>
          <cell r="N107" t="str">
            <v>บ้านหนองอุ</v>
          </cell>
          <cell r="O107" t="str">
            <v>ศรีบุญเรือง</v>
          </cell>
          <cell r="P107" t="str">
            <v>สพป.หนองบัวลำภู เขต 1</v>
          </cell>
          <cell r="Q107" t="str">
            <v>ชำนาญการพิเศษ</v>
          </cell>
          <cell r="R107">
            <v>3105</v>
          </cell>
          <cell r="S107" t="str">
            <v>คศ.3</v>
          </cell>
          <cell r="T107">
            <v>31250</v>
          </cell>
          <cell r="U107">
            <v>1</v>
          </cell>
          <cell r="V107" t="str">
            <v>กรกฎาคม</v>
          </cell>
          <cell r="W107">
            <v>2530</v>
          </cell>
          <cell r="X107">
            <v>55</v>
          </cell>
          <cell r="Y107">
            <v>25</v>
          </cell>
          <cell r="Z107">
            <v>17</v>
          </cell>
          <cell r="AA107">
            <v>10</v>
          </cell>
          <cell r="AB107" t="str">
            <v>ตุลาคม</v>
          </cell>
          <cell r="AC107">
            <v>2548</v>
          </cell>
          <cell r="AD107">
            <v>7</v>
          </cell>
          <cell r="AE107">
            <v>11</v>
          </cell>
          <cell r="AF107" t="str">
            <v>17/10/2005</v>
          </cell>
          <cell r="AG107" t="str">
            <v>บ้านห้วยหว้าวังทอง</v>
          </cell>
          <cell r="AH107" t="str">
            <v>ศรีบุญเรือง</v>
          </cell>
          <cell r="AI107" t="str">
            <v>กุดจิกวิทยา</v>
          </cell>
          <cell r="AJ107" t="str">
            <v>ศรีบุญเรือง</v>
          </cell>
          <cell r="AK107" t="str">
            <v>บ้านห้วยไผ่</v>
          </cell>
          <cell r="AL107" t="str">
            <v>ศรีบุญเรือง</v>
          </cell>
          <cell r="AM107" t="str">
            <v>ขอระงับการย้าย</v>
          </cell>
          <cell r="AN107" t="str">
            <v>อยู่รวมกับคู่สมรส</v>
          </cell>
          <cell r="AO107" t="str">
            <v>นายโสภัณฑ์ สร้อยสมุทร</v>
          </cell>
          <cell r="AP107">
            <v>0</v>
          </cell>
        </row>
        <row r="108">
          <cell r="D108">
            <v>104</v>
          </cell>
          <cell r="E108" t="str">
            <v>นางสาว</v>
          </cell>
          <cell r="F108" t="str">
            <v>เพ็ญพักตร์</v>
          </cell>
          <cell r="G108" t="str">
            <v>สมใจ</v>
          </cell>
          <cell r="H108" t="str">
            <v>ครู</v>
          </cell>
          <cell r="I108">
            <v>3411300023687</v>
          </cell>
          <cell r="J108" t="str">
            <v>ค.บ.</v>
          </cell>
          <cell r="K108" t="str">
            <v>การศึกษาปฐมวัย</v>
          </cell>
          <cell r="L108">
            <v>0</v>
          </cell>
          <cell r="M108">
            <v>0</v>
          </cell>
          <cell r="N108" t="str">
            <v>บ้านทรายมูล</v>
          </cell>
          <cell r="O108" t="str">
            <v>ศรีบุญเรือง</v>
          </cell>
          <cell r="P108" t="str">
            <v>สพป.หนองบัวลำภู เขต 1</v>
          </cell>
          <cell r="Q108" t="str">
            <v>-</v>
          </cell>
          <cell r="R108">
            <v>3087</v>
          </cell>
          <cell r="S108" t="str">
            <v>คศ.1</v>
          </cell>
          <cell r="T108">
            <v>14620</v>
          </cell>
          <cell r="U108">
            <v>10</v>
          </cell>
          <cell r="V108" t="str">
            <v>พฤศจิกายน</v>
          </cell>
          <cell r="W108">
            <v>2549</v>
          </cell>
          <cell r="X108">
            <v>30</v>
          </cell>
          <cell r="Y108">
            <v>6</v>
          </cell>
          <cell r="Z108">
            <v>11</v>
          </cell>
          <cell r="AA108">
            <v>12</v>
          </cell>
          <cell r="AB108" t="str">
            <v>ธันวาคม</v>
          </cell>
          <cell r="AC108">
            <v>2552</v>
          </cell>
          <cell r="AD108">
            <v>3</v>
          </cell>
          <cell r="AE108">
            <v>9</v>
          </cell>
          <cell r="AF108" t="str">
            <v>11/12/2009</v>
          </cell>
          <cell r="AG108" t="str">
            <v>บ้านห้วยฮวกจอมทองนาฝาย</v>
          </cell>
          <cell r="AH108" t="str">
            <v>ศรีบุญเรือง</v>
          </cell>
          <cell r="AI108" t="str">
            <v>บ้านศรีบุญเรือง</v>
          </cell>
          <cell r="AJ108" t="str">
            <v>ศรีบุญเรือง</v>
          </cell>
          <cell r="AK108">
            <v>0</v>
          </cell>
          <cell r="AL108">
            <v>0</v>
          </cell>
          <cell r="AM108" t="str">
            <v>ขอระงับการย้าย</v>
          </cell>
          <cell r="AN108" t="str">
            <v>ดูแลบิดามารดา</v>
          </cell>
          <cell r="AO108" t="str">
            <v>นางสาวเพ็ญพักตร์ สมใจ</v>
          </cell>
          <cell r="AP108">
            <v>3</v>
          </cell>
        </row>
        <row r="109">
          <cell r="D109">
            <v>105</v>
          </cell>
          <cell r="E109" t="str">
            <v>นาง</v>
          </cell>
          <cell r="F109" t="str">
            <v>หยาดรุ้ง</v>
          </cell>
          <cell r="G109" t="str">
            <v>เลขาโชค</v>
          </cell>
          <cell r="H109" t="str">
            <v>ครู</v>
          </cell>
          <cell r="I109">
            <v>3411300036304</v>
          </cell>
          <cell r="J109" t="str">
            <v>ค.บ.</v>
          </cell>
          <cell r="K109" t="str">
            <v>วิทยาศาสตร์</v>
          </cell>
          <cell r="L109">
            <v>0</v>
          </cell>
          <cell r="M109">
            <v>0</v>
          </cell>
          <cell r="N109" t="str">
            <v>บ้านหนองอุสาขาเหล่านาดี</v>
          </cell>
          <cell r="O109" t="str">
            <v>ศรีบุญเรือง</v>
          </cell>
          <cell r="P109" t="str">
            <v>สพป.หนองบัวลำภู เขต 1</v>
          </cell>
          <cell r="Q109" t="str">
            <v>ชำนาญการ</v>
          </cell>
          <cell r="R109">
            <v>3136</v>
          </cell>
          <cell r="S109" t="str">
            <v>คศ.2</v>
          </cell>
          <cell r="T109">
            <v>21950</v>
          </cell>
          <cell r="U109">
            <v>25</v>
          </cell>
          <cell r="V109" t="str">
            <v>มิถุนายน</v>
          </cell>
          <cell r="W109">
            <v>2542</v>
          </cell>
          <cell r="X109">
            <v>38</v>
          </cell>
          <cell r="Y109">
            <v>13</v>
          </cell>
          <cell r="Z109">
            <v>3</v>
          </cell>
          <cell r="AA109">
            <v>6</v>
          </cell>
          <cell r="AB109" t="str">
            <v>มิถุนายน</v>
          </cell>
          <cell r="AC109" t="str">
            <v>2552</v>
          </cell>
          <cell r="AD109">
            <v>4</v>
          </cell>
          <cell r="AE109">
            <v>4</v>
          </cell>
          <cell r="AF109" t="str">
            <v>3/6/2009</v>
          </cell>
          <cell r="AG109" t="str">
            <v>เมืองใหม่วิทยา</v>
          </cell>
          <cell r="AH109" t="str">
            <v>ศรีบุญเรือง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 t="str">
            <v>ขอระงับการย้าย</v>
          </cell>
          <cell r="AN109" t="str">
            <v>ดูแลบิดามารดา</v>
          </cell>
          <cell r="AO109" t="str">
            <v>นางหยาดรุ้ง เลขาโชค</v>
          </cell>
          <cell r="AP109">
            <v>1</v>
          </cell>
        </row>
        <row r="110">
          <cell r="D110">
            <v>106</v>
          </cell>
          <cell r="E110" t="str">
            <v>นาย</v>
          </cell>
          <cell r="F110" t="str">
            <v>คุ้มชัย</v>
          </cell>
          <cell r="G110" t="str">
            <v>เลขาโชค</v>
          </cell>
          <cell r="H110" t="str">
            <v>ครู</v>
          </cell>
          <cell r="I110">
            <v>3360400650438</v>
          </cell>
          <cell r="J110" t="str">
            <v>ค.บ.</v>
          </cell>
          <cell r="K110" t="str">
            <v>อุตสาหกรรม</v>
          </cell>
          <cell r="L110">
            <v>0</v>
          </cell>
          <cell r="M110">
            <v>0</v>
          </cell>
          <cell r="N110" t="str">
            <v>บ้านหนองอุ</v>
          </cell>
          <cell r="O110" t="str">
            <v>ศรีบุญเรือง</v>
          </cell>
          <cell r="P110" t="str">
            <v>สพป.หนองบัวลำภู เขต 1</v>
          </cell>
          <cell r="Q110" t="str">
            <v>ชำนาญการ</v>
          </cell>
          <cell r="R110">
            <v>2532</v>
          </cell>
          <cell r="S110" t="str">
            <v>คศ.2</v>
          </cell>
          <cell r="T110">
            <v>19460</v>
          </cell>
          <cell r="U110">
            <v>28</v>
          </cell>
          <cell r="V110" t="str">
            <v>กุมภาพันธ์</v>
          </cell>
          <cell r="W110">
            <v>2545</v>
          </cell>
          <cell r="X110">
            <v>36</v>
          </cell>
          <cell r="Y110">
            <v>10</v>
          </cell>
          <cell r="Z110">
            <v>17</v>
          </cell>
          <cell r="AA110">
            <v>10</v>
          </cell>
          <cell r="AB110" t="str">
            <v>ตุลาคม</v>
          </cell>
          <cell r="AC110" t="str">
            <v>2548</v>
          </cell>
          <cell r="AD110">
            <v>7</v>
          </cell>
          <cell r="AE110">
            <v>11</v>
          </cell>
          <cell r="AF110" t="str">
            <v>17/10/2005</v>
          </cell>
          <cell r="AG110" t="str">
            <v>บ้านนาแพง</v>
          </cell>
          <cell r="AH110" t="str">
            <v>ศรีบุญเรือง</v>
          </cell>
          <cell r="AI110" t="str">
            <v>เมืองใหม่วิทยา</v>
          </cell>
          <cell r="AJ110" t="str">
            <v>ศรีบุญเรือง</v>
          </cell>
          <cell r="AK110">
            <v>0</v>
          </cell>
          <cell r="AL110">
            <v>0</v>
          </cell>
          <cell r="AM110" t="str">
            <v>ขอระงับการย้าย</v>
          </cell>
          <cell r="AN110" t="str">
            <v>กลับภูมิลำเนา</v>
          </cell>
          <cell r="AO110" t="str">
            <v>นายคุ้มชัย เลขาโชค</v>
          </cell>
          <cell r="AP110">
            <v>0</v>
          </cell>
        </row>
        <row r="111">
          <cell r="D111">
            <v>107</v>
          </cell>
          <cell r="E111" t="str">
            <v>นาง</v>
          </cell>
          <cell r="F111" t="str">
            <v>จารุวรรณ</v>
          </cell>
          <cell r="G111" t="str">
            <v>ภาเชียงคุณ</v>
          </cell>
          <cell r="H111" t="str">
            <v>ครู</v>
          </cell>
          <cell r="I111">
            <v>5411300007173</v>
          </cell>
          <cell r="J111" t="str">
            <v>กศ.ม.</v>
          </cell>
          <cell r="K111" t="str">
            <v>การวัดผลการศึกษา</v>
          </cell>
          <cell r="L111" t="str">
            <v>ค.บ.</v>
          </cell>
          <cell r="M111" t="str">
            <v>วิทยาศาสตร์ทั่วไป</v>
          </cell>
          <cell r="N111" t="str">
            <v>บ้านทรายมูล</v>
          </cell>
          <cell r="O111" t="str">
            <v>ศรีบุญเรือง</v>
          </cell>
          <cell r="P111" t="str">
            <v>สพป.หนองบัวลำภู เขต 1</v>
          </cell>
          <cell r="Q111" t="str">
            <v>ชำนาญการ</v>
          </cell>
          <cell r="R111">
            <v>3098</v>
          </cell>
          <cell r="S111" t="str">
            <v>คศ.2</v>
          </cell>
          <cell r="T111">
            <v>21460</v>
          </cell>
          <cell r="U111">
            <v>7</v>
          </cell>
          <cell r="V111" t="str">
            <v>มิถุนายน</v>
          </cell>
          <cell r="W111">
            <v>2542</v>
          </cell>
          <cell r="X111">
            <v>37</v>
          </cell>
          <cell r="Y111">
            <v>13</v>
          </cell>
          <cell r="Z111">
            <v>1</v>
          </cell>
          <cell r="AA111">
            <v>8</v>
          </cell>
          <cell r="AB111" t="str">
            <v>สิงหาคม</v>
          </cell>
          <cell r="AC111">
            <v>2547</v>
          </cell>
          <cell r="AD111">
            <v>9</v>
          </cell>
          <cell r="AE111">
            <v>2</v>
          </cell>
          <cell r="AF111" t="str">
            <v>1/8/2004</v>
          </cell>
          <cell r="AG111" t="str">
            <v>บ้านห้วยหว้าวังทอง</v>
          </cell>
          <cell r="AH111" t="str">
            <v>ศรีบุญเรือง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 t="str">
            <v>ขอระงับการย้าย</v>
          </cell>
          <cell r="AN111" t="str">
            <v>ดูแลบิดา มารดา</v>
          </cell>
          <cell r="AO111" t="str">
            <v>นางจารุวรรณ ภาเชียงคุณ</v>
          </cell>
          <cell r="AP111">
            <v>3</v>
          </cell>
        </row>
        <row r="112">
          <cell r="D112">
            <v>108</v>
          </cell>
          <cell r="E112" t="str">
            <v xml:space="preserve">นาง </v>
          </cell>
          <cell r="F112" t="str">
            <v>วิดาพร</v>
          </cell>
          <cell r="G112" t="str">
            <v>ลาดบัวขาว</v>
          </cell>
          <cell r="H112" t="str">
            <v>ครู</v>
          </cell>
          <cell r="I112">
            <v>3411300006472</v>
          </cell>
          <cell r="J112" t="str">
            <v>ศษ.ม.</v>
          </cell>
          <cell r="K112" t="str">
            <v>การบริหารการศึกษา</v>
          </cell>
          <cell r="L112" t="str">
            <v>ค.บ.</v>
          </cell>
          <cell r="M112" t="str">
            <v>ปฐมวัย</v>
          </cell>
          <cell r="N112" t="str">
            <v>บ้านกุดแท่น</v>
          </cell>
          <cell r="O112" t="str">
            <v>ศรีบุญเรือง</v>
          </cell>
          <cell r="P112" t="str">
            <v>สพป.หนองบัวลำภู เขต 1</v>
          </cell>
          <cell r="Q112" t="str">
            <v>-</v>
          </cell>
          <cell r="R112">
            <v>1257</v>
          </cell>
          <cell r="S112" t="str">
            <v>คศ.1</v>
          </cell>
          <cell r="T112">
            <v>14620</v>
          </cell>
          <cell r="U112">
            <v>16</v>
          </cell>
          <cell r="V112" t="str">
            <v>มิถุนายน</v>
          </cell>
          <cell r="W112">
            <v>2549</v>
          </cell>
          <cell r="X112">
            <v>47</v>
          </cell>
          <cell r="Y112">
            <v>6</v>
          </cell>
          <cell r="Z112">
            <v>17</v>
          </cell>
          <cell r="AA112">
            <v>6</v>
          </cell>
          <cell r="AB112" t="str">
            <v>มิถุนายน</v>
          </cell>
          <cell r="AC112" t="str">
            <v>2554</v>
          </cell>
          <cell r="AD112">
            <v>2</v>
          </cell>
          <cell r="AE112">
            <v>3</v>
          </cell>
          <cell r="AF112" t="str">
            <v>17/6/2011</v>
          </cell>
          <cell r="AG112" t="str">
            <v>หนองม่วงชมพูทอง</v>
          </cell>
          <cell r="AH112" t="str">
            <v>ศรีบุญเรือง</v>
          </cell>
          <cell r="AI112" t="str">
            <v>บ้านหนองทุ่งมน</v>
          </cell>
          <cell r="AJ112" t="str">
            <v>ศรีบุญเรือง</v>
          </cell>
          <cell r="AK112" t="str">
            <v>เมืองใหม่วิทยา</v>
          </cell>
          <cell r="AL112" t="str">
            <v>ศรีบุญเรือง</v>
          </cell>
          <cell r="AM112">
            <v>0</v>
          </cell>
          <cell r="AN112" t="str">
            <v>อยู่รวมกับคู่สมรสดูแลบิดามารดากลับภูมิลำเนา</v>
          </cell>
          <cell r="AO112" t="str">
            <v>นาง วิดาพร ลาดบัวขาว</v>
          </cell>
          <cell r="AP112">
            <v>1</v>
          </cell>
        </row>
        <row r="113">
          <cell r="D113">
            <v>109</v>
          </cell>
          <cell r="E113" t="str">
            <v>นาง</v>
          </cell>
          <cell r="F113" t="str">
            <v>ยุพารัตน์</v>
          </cell>
          <cell r="G113" t="str">
            <v>พัฒนพงศ์ผดุง</v>
          </cell>
          <cell r="H113" t="str">
            <v>ครู</v>
          </cell>
          <cell r="I113">
            <v>3411200175299</v>
          </cell>
          <cell r="J113" t="str">
            <v>สค.บ.</v>
          </cell>
          <cell r="K113" t="str">
            <v>การปกครองท้องถิ่น</v>
          </cell>
          <cell r="L113" t="str">
            <v>ศษ.บ.</v>
          </cell>
          <cell r="M113" t="str">
            <v>ปฐมวัยศึกษา</v>
          </cell>
          <cell r="N113" t="str">
            <v>บ้านทรายมูล</v>
          </cell>
          <cell r="O113" t="str">
            <v>ศรีบุญเรือง</v>
          </cell>
          <cell r="P113" t="str">
            <v>สพป.หนองบัวลำภู เขต 1</v>
          </cell>
          <cell r="Q113" t="str">
            <v>-</v>
          </cell>
          <cell r="R113">
            <v>3100</v>
          </cell>
          <cell r="S113" t="str">
            <v>คศ.1</v>
          </cell>
          <cell r="T113">
            <v>14620</v>
          </cell>
          <cell r="U113">
            <v>16</v>
          </cell>
          <cell r="V113" t="str">
            <v>กุมภาพันธ์</v>
          </cell>
          <cell r="W113">
            <v>2550</v>
          </cell>
          <cell r="X113">
            <v>48</v>
          </cell>
          <cell r="Y113">
            <v>5</v>
          </cell>
          <cell r="Z113">
            <v>16</v>
          </cell>
          <cell r="AA113">
            <v>2</v>
          </cell>
          <cell r="AB113" t="str">
            <v>กุมภาพันธ์</v>
          </cell>
          <cell r="AC113">
            <v>2550</v>
          </cell>
          <cell r="AD113">
            <v>6</v>
          </cell>
          <cell r="AE113">
            <v>7</v>
          </cell>
          <cell r="AF113" t="str">
            <v>16/2/2007</v>
          </cell>
          <cell r="AG113" t="str">
            <v>บ้านนาเลิง</v>
          </cell>
          <cell r="AH113" t="str">
            <v>เมือง</v>
          </cell>
          <cell r="AI113" t="str">
            <v>บ้านห้วยโจด</v>
          </cell>
          <cell r="AJ113" t="str">
            <v>เมือง</v>
          </cell>
          <cell r="AK113" t="str">
            <v>บ้านห้วยไร่</v>
          </cell>
          <cell r="AL113" t="str">
            <v>เมือง</v>
          </cell>
          <cell r="AM113" t="str">
            <v xml:space="preserve">ต.โนนขมิ้น,ต.หนองสวรรค์,ต.หนองหว้า อ.เมือง จ.หนองบัวลำภู </v>
          </cell>
          <cell r="AN113" t="str">
            <v>อยู่รวมกับคู่สมรส,กลับภูมิลำเนา,หาประสบการณ์</v>
          </cell>
          <cell r="AO113" t="str">
            <v>นางยุพารัตน์ พัฒนพงศ์ผดุง</v>
          </cell>
          <cell r="AP113">
            <v>3</v>
          </cell>
        </row>
        <row r="114">
          <cell r="D114">
            <v>110</v>
          </cell>
          <cell r="E114" t="str">
            <v>นาง</v>
          </cell>
          <cell r="F114" t="str">
            <v>กาญจนา</v>
          </cell>
          <cell r="G114" t="str">
            <v>แผ่นพงษ์</v>
          </cell>
          <cell r="H114" t="str">
            <v>ครู</v>
          </cell>
          <cell r="I114">
            <v>3360300111942</v>
          </cell>
          <cell r="J114" t="str">
            <v>ค.บ.</v>
          </cell>
          <cell r="K114" t="str">
            <v>ประถมศึกษา</v>
          </cell>
          <cell r="L114">
            <v>0</v>
          </cell>
          <cell r="M114">
            <v>0</v>
          </cell>
          <cell r="N114" t="str">
            <v>บ้านกุดแท่น</v>
          </cell>
          <cell r="O114" t="str">
            <v>ศรีบุญเรือง</v>
          </cell>
          <cell r="P114" t="str">
            <v>สพป.หนองบัวลำภู เขต 1</v>
          </cell>
          <cell r="Q114" t="str">
            <v>ชำนาญการพิเศษ</v>
          </cell>
          <cell r="R114">
            <v>2644</v>
          </cell>
          <cell r="S114" t="str">
            <v>คศ.3</v>
          </cell>
          <cell r="T114">
            <v>31870</v>
          </cell>
          <cell r="U114">
            <v>1</v>
          </cell>
          <cell r="V114" t="str">
            <v>กรกฎาคม</v>
          </cell>
          <cell r="W114">
            <v>2536</v>
          </cell>
          <cell r="X114">
            <v>45</v>
          </cell>
          <cell r="Y114">
            <v>19</v>
          </cell>
          <cell r="Z114">
            <v>7</v>
          </cell>
          <cell r="AA114">
            <v>5</v>
          </cell>
          <cell r="AB114" t="str">
            <v>พฤษภาคม</v>
          </cell>
          <cell r="AC114">
            <v>2545</v>
          </cell>
          <cell r="AD114">
            <v>11</v>
          </cell>
          <cell r="AE114">
            <v>5</v>
          </cell>
          <cell r="AF114" t="str">
            <v>7/5/2002</v>
          </cell>
          <cell r="AG114" t="str">
            <v>เมืองใหม่วิทยา</v>
          </cell>
          <cell r="AH114" t="str">
            <v>ศรีบุญเรือง</v>
          </cell>
          <cell r="AI114" t="str">
            <v>บ้านหนองทุ่งมน</v>
          </cell>
          <cell r="AJ114" t="str">
            <v>ศรีบุญเรือง</v>
          </cell>
          <cell r="AK114" t="str">
            <v>กุดจิกวิทยา</v>
          </cell>
          <cell r="AL114" t="str">
            <v>ศรีบุญเรือง</v>
          </cell>
          <cell r="AM114">
            <v>0</v>
          </cell>
          <cell r="AN114" t="str">
            <v>อยู่รวมกับคู่สมรส</v>
          </cell>
          <cell r="AO114" t="str">
            <v>นางกาญจนา แผ่นพงษ์</v>
          </cell>
          <cell r="AP114">
            <v>1</v>
          </cell>
        </row>
        <row r="115">
          <cell r="D115">
            <v>111</v>
          </cell>
          <cell r="E115" t="str">
            <v>นางสาว</v>
          </cell>
          <cell r="F115" t="str">
            <v>จันทร์สุดา</v>
          </cell>
          <cell r="G115" t="str">
            <v>สวัสดิ์ทา</v>
          </cell>
          <cell r="H115" t="str">
            <v>ครู</v>
          </cell>
          <cell r="I115">
            <v>3411300157811</v>
          </cell>
          <cell r="J115" t="str">
            <v>ค.บ.</v>
          </cell>
          <cell r="K115" t="str">
            <v>คหกรรมศาสตร์</v>
          </cell>
          <cell r="L115">
            <v>0</v>
          </cell>
          <cell r="M115">
            <v>0</v>
          </cell>
          <cell r="N115" t="str">
            <v>วังแคนวังคูณวิทยา</v>
          </cell>
          <cell r="O115" t="str">
            <v>ศรีบุญเรือง</v>
          </cell>
          <cell r="P115" t="str">
            <v>สพป.หนองบัวลำภู เขต 1</v>
          </cell>
          <cell r="Q115" t="str">
            <v>-</v>
          </cell>
          <cell r="R115">
            <v>3072</v>
          </cell>
          <cell r="S115" t="str">
            <v>คศ.1</v>
          </cell>
          <cell r="T115">
            <v>14220</v>
          </cell>
          <cell r="U115">
            <v>2</v>
          </cell>
          <cell r="V115" t="str">
            <v>กุมภาพันธ์</v>
          </cell>
          <cell r="W115">
            <v>2552</v>
          </cell>
          <cell r="X115">
            <v>32</v>
          </cell>
          <cell r="Y115">
            <v>3</v>
          </cell>
          <cell r="Z115">
            <v>21</v>
          </cell>
          <cell r="AA115">
            <v>6</v>
          </cell>
          <cell r="AB115" t="str">
            <v>มิถุนายน</v>
          </cell>
          <cell r="AC115">
            <v>2554</v>
          </cell>
          <cell r="AD115">
            <v>2</v>
          </cell>
          <cell r="AE115">
            <v>3</v>
          </cell>
          <cell r="AF115" t="str">
            <v>21/6/2011</v>
          </cell>
          <cell r="AG115" t="str">
            <v>บ้านโคกสูงโคกสวรรค์</v>
          </cell>
          <cell r="AH115" t="str">
            <v>ศรีบุญเรือง</v>
          </cell>
          <cell r="AI115" t="str">
            <v>บ้านทุ่งโพธิ์นาอุดม</v>
          </cell>
          <cell r="AJ115" t="str">
            <v>ศรีบุญเรือง</v>
          </cell>
          <cell r="AK115" t="str">
            <v>ศูนย์ศรีบุญเรือง1,2 ห่างจากอำเภอไม่เกิน 5 กม.</v>
          </cell>
          <cell r="AL115">
            <v>0</v>
          </cell>
          <cell r="AM115">
            <v>0</v>
          </cell>
          <cell r="AN115">
            <v>0</v>
          </cell>
          <cell r="AO115" t="str">
            <v>นางสาวจันทร์สุดา สวัสดิ์ทา</v>
          </cell>
          <cell r="AP115">
            <v>-1</v>
          </cell>
        </row>
        <row r="116">
          <cell r="D116">
            <v>112</v>
          </cell>
          <cell r="E116" t="str">
            <v>นางสาว</v>
          </cell>
          <cell r="F116" t="str">
            <v>สิริญา</v>
          </cell>
          <cell r="G116" t="str">
            <v>อินทร์นอก</v>
          </cell>
          <cell r="H116" t="str">
            <v>ครู</v>
          </cell>
          <cell r="I116">
            <v>1409900022798</v>
          </cell>
          <cell r="J116" t="str">
            <v>ค.ม.</v>
          </cell>
          <cell r="K116" t="str">
            <v>หลักสูตรและการสอน</v>
          </cell>
          <cell r="L116" t="str">
            <v>ค.บ.</v>
          </cell>
          <cell r="M116" t="str">
            <v>ภาษาอังกฤษ</v>
          </cell>
          <cell r="N116" t="str">
            <v>บ้านบกโนนเรียง</v>
          </cell>
          <cell r="O116" t="str">
            <v>เมืองหนองบัวลำภู</v>
          </cell>
          <cell r="P116" t="str">
            <v>สพป.หนองบัวลำภู เขต 1</v>
          </cell>
          <cell r="Q116" t="str">
            <v>-</v>
          </cell>
          <cell r="R116">
            <v>336</v>
          </cell>
          <cell r="S116" t="str">
            <v>คศ.1</v>
          </cell>
          <cell r="T116">
            <v>14620</v>
          </cell>
          <cell r="U116">
            <v>16</v>
          </cell>
          <cell r="V116" t="str">
            <v>กรกฎาคม</v>
          </cell>
          <cell r="W116">
            <v>2551</v>
          </cell>
          <cell r="X116">
            <v>28</v>
          </cell>
          <cell r="Y116">
            <v>4</v>
          </cell>
          <cell r="Z116">
            <v>24</v>
          </cell>
          <cell r="AA116">
            <v>6</v>
          </cell>
          <cell r="AB116" t="str">
            <v>มิถุนายน</v>
          </cell>
          <cell r="AC116">
            <v>2554</v>
          </cell>
          <cell r="AD116">
            <v>2</v>
          </cell>
          <cell r="AE116">
            <v>3</v>
          </cell>
          <cell r="AF116" t="str">
            <v>24/6/2011</v>
          </cell>
          <cell r="AG116" t="str">
            <v>บ้านโนนสำราญสมสนุก</v>
          </cell>
          <cell r="AH116" t="str">
            <v>ศรีบุญเรือง</v>
          </cell>
          <cell r="AI116" t="str">
            <v>บ้านวังไฮ</v>
          </cell>
          <cell r="AJ116" t="str">
            <v>ศรีบุญเรือง</v>
          </cell>
          <cell r="AK116" t="str">
            <v>นาหนองทุ่มตาลเดี่ยวสระแก้ววิทยา</v>
          </cell>
          <cell r="AL116" t="str">
            <v>ศรีบุญเรือง</v>
          </cell>
          <cell r="AM116" t="str">
            <v>ขอระงับการย้าย</v>
          </cell>
          <cell r="AN116" t="str">
            <v>ดูแลมารดา น้องชายซึ่งกำลังป่วย</v>
          </cell>
          <cell r="AO116" t="str">
            <v>นางสาวสิริญา อินทร์นอก</v>
          </cell>
          <cell r="AP116">
            <v>1</v>
          </cell>
        </row>
        <row r="117">
          <cell r="D117">
            <v>113</v>
          </cell>
          <cell r="E117" t="str">
            <v>นาง</v>
          </cell>
          <cell r="F117" t="str">
            <v>เพชรินทร์</v>
          </cell>
          <cell r="G117" t="str">
            <v>พรหมจารย์</v>
          </cell>
          <cell r="H117" t="str">
            <v>ครู</v>
          </cell>
          <cell r="I117">
            <v>3101400674879</v>
          </cell>
          <cell r="J117" t="str">
            <v>ค.บ.</v>
          </cell>
          <cell r="K117" t="str">
            <v>ภาษาไทย</v>
          </cell>
          <cell r="L117">
            <v>0</v>
          </cell>
          <cell r="M117">
            <v>0</v>
          </cell>
          <cell r="N117" t="str">
            <v>บ้านหินลับศิลามงคล</v>
          </cell>
          <cell r="O117" t="str">
            <v>เมืองหนองบัวลำภู</v>
          </cell>
          <cell r="P117" t="str">
            <v>สพป.หนองบัวลำภู เขต 1</v>
          </cell>
          <cell r="Q117" t="str">
            <v>ชำนาญการพิเศษ</v>
          </cell>
          <cell r="R117">
            <v>1916</v>
          </cell>
          <cell r="S117" t="str">
            <v>คศ.3</v>
          </cell>
          <cell r="T117">
            <v>28810</v>
          </cell>
          <cell r="U117">
            <v>1</v>
          </cell>
          <cell r="V117" t="str">
            <v>กรกฎาคม</v>
          </cell>
          <cell r="W117">
            <v>2537</v>
          </cell>
          <cell r="X117">
            <v>44</v>
          </cell>
          <cell r="Y117">
            <v>18</v>
          </cell>
          <cell r="Z117">
            <v>10</v>
          </cell>
          <cell r="AA117">
            <v>2</v>
          </cell>
          <cell r="AB117" t="str">
            <v>กุมภาพันธ์</v>
          </cell>
          <cell r="AC117">
            <v>2542</v>
          </cell>
          <cell r="AD117">
            <v>14</v>
          </cell>
          <cell r="AE117">
            <v>7</v>
          </cell>
          <cell r="AF117" t="str">
            <v>10/2/1999</v>
          </cell>
          <cell r="AG117" t="str">
            <v>อนุบาลหนองบัวลำภู</v>
          </cell>
          <cell r="AH117" t="str">
            <v>เมือง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 t="str">
            <v>ขอระงับการย้าย</v>
          </cell>
          <cell r="AN117" t="str">
            <v>ดูแลบิดา มารดา</v>
          </cell>
          <cell r="AO117" t="str">
            <v>นางเพชรินทร์ พรหมจารย์</v>
          </cell>
          <cell r="AP117">
            <v>0</v>
          </cell>
        </row>
        <row r="118">
          <cell r="D118">
            <v>114</v>
          </cell>
          <cell r="E118" t="str">
            <v>นาง</v>
          </cell>
          <cell r="F118" t="str">
            <v>ละมัยจิต</v>
          </cell>
          <cell r="G118" t="str">
            <v>ภูสีดิน</v>
          </cell>
          <cell r="H118" t="str">
            <v>ครู</v>
          </cell>
          <cell r="I118">
            <v>3411200724446</v>
          </cell>
          <cell r="J118" t="str">
            <v>ค.บ.</v>
          </cell>
          <cell r="K118" t="str">
            <v>การประถมศึกษา</v>
          </cell>
          <cell r="L118">
            <v>0</v>
          </cell>
          <cell r="M118">
            <v>0</v>
          </cell>
          <cell r="N118" t="str">
            <v>บ้านหินลับศิลามงคล</v>
          </cell>
          <cell r="O118" t="str">
            <v>เมืองหนองบัวลำภู</v>
          </cell>
          <cell r="P118" t="str">
            <v>สพป.หนองบัวลำภู เขต 1</v>
          </cell>
          <cell r="Q118" t="str">
            <v>ชำนาญการพิเศษ</v>
          </cell>
          <cell r="R118">
            <v>689</v>
          </cell>
          <cell r="S118" t="str">
            <v>คศ.3</v>
          </cell>
          <cell r="T118">
            <v>43800</v>
          </cell>
          <cell r="U118">
            <v>3</v>
          </cell>
          <cell r="V118" t="str">
            <v>พฤษภาคม</v>
          </cell>
          <cell r="W118">
            <v>2525</v>
          </cell>
          <cell r="X118">
            <v>48</v>
          </cell>
          <cell r="Y118">
            <v>30</v>
          </cell>
          <cell r="Z118">
            <v>1</v>
          </cell>
          <cell r="AA118">
            <v>4</v>
          </cell>
          <cell r="AB118" t="str">
            <v>เมษายน</v>
          </cell>
          <cell r="AC118">
            <v>2529</v>
          </cell>
          <cell r="AD118">
            <v>27</v>
          </cell>
          <cell r="AE118">
            <v>6</v>
          </cell>
          <cell r="AF118" t="str">
            <v>1/4/1986</v>
          </cell>
          <cell r="AG118" t="str">
            <v>บ้านหนองบัวโซม</v>
          </cell>
          <cell r="AH118" t="str">
            <v>เมือง</v>
          </cell>
          <cell r="AI118" t="str">
            <v>บ้านกองแป่มหนองสวรรค์</v>
          </cell>
          <cell r="AJ118" t="str">
            <v>เมือง</v>
          </cell>
          <cell r="AK118" t="str">
            <v>บ้านกุดฉิม</v>
          </cell>
          <cell r="AL118" t="str">
            <v>เมือง</v>
          </cell>
          <cell r="AM118" t="str">
            <v>ขอระงับการย้าย</v>
          </cell>
          <cell r="AN118" t="str">
            <v>ดูแลบิดามารดา กลับภูมิลำเนา</v>
          </cell>
          <cell r="AO118" t="str">
            <v>นางละมัยจิต ภูสีดิน</v>
          </cell>
          <cell r="AP118">
            <v>0</v>
          </cell>
        </row>
        <row r="119">
          <cell r="D119">
            <v>115</v>
          </cell>
          <cell r="E119" t="str">
            <v>นาย</v>
          </cell>
          <cell r="F119" t="str">
            <v>ทศพร</v>
          </cell>
          <cell r="G119" t="str">
            <v>พรหมจารย์</v>
          </cell>
          <cell r="H119" t="str">
            <v>ครู</v>
          </cell>
          <cell r="I119">
            <v>3411200012055</v>
          </cell>
          <cell r="J119" t="str">
            <v>ศษ.บ.</v>
          </cell>
          <cell r="K119" t="str">
            <v>ประถมศึกษา</v>
          </cell>
          <cell r="L119">
            <v>0</v>
          </cell>
          <cell r="M119">
            <v>0</v>
          </cell>
          <cell r="N119" t="str">
            <v>บ้านหินลับศิลามงคล</v>
          </cell>
          <cell r="O119" t="str">
            <v>เมืองหนองบัวลำภู</v>
          </cell>
          <cell r="P119" t="str">
            <v>สพป.หนองบัวลำภู เขต 1</v>
          </cell>
          <cell r="Q119" t="str">
            <v>ชำนาญการพิเศษ</v>
          </cell>
          <cell r="R119">
            <v>1917</v>
          </cell>
          <cell r="S119" t="str">
            <v>คศ.3</v>
          </cell>
          <cell r="T119">
            <v>33800</v>
          </cell>
          <cell r="U119">
            <v>1</v>
          </cell>
          <cell r="V119" t="str">
            <v>พฤศจิกายน</v>
          </cell>
          <cell r="W119">
            <v>2534</v>
          </cell>
          <cell r="X119">
            <v>43</v>
          </cell>
          <cell r="Y119">
            <v>21</v>
          </cell>
          <cell r="Z119">
            <v>10</v>
          </cell>
          <cell r="AA119">
            <v>2</v>
          </cell>
          <cell r="AB119" t="str">
            <v>กุมภาพันธ์</v>
          </cell>
          <cell r="AC119">
            <v>2542</v>
          </cell>
          <cell r="AD119">
            <v>14</v>
          </cell>
          <cell r="AE119">
            <v>7</v>
          </cell>
          <cell r="AF119" t="str">
            <v>10/2/1999</v>
          </cell>
          <cell r="AG119" t="str">
            <v>หนองบัววิทยายน</v>
          </cell>
          <cell r="AH119" t="str">
            <v>เมือง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 t="str">
            <v>ขอระงับการย้าย</v>
          </cell>
          <cell r="AN119" t="str">
            <v>กลับภูมิลำเนา</v>
          </cell>
          <cell r="AO119" t="str">
            <v>นายทศพร พรหมจารย์</v>
          </cell>
          <cell r="AP119">
            <v>0</v>
          </cell>
        </row>
        <row r="120">
          <cell r="D120">
            <v>116</v>
          </cell>
          <cell r="E120" t="str">
            <v>นาง</v>
          </cell>
          <cell r="F120" t="str">
            <v>ดวงจันทร์</v>
          </cell>
          <cell r="G120" t="str">
            <v>แดงนา</v>
          </cell>
          <cell r="H120" t="str">
            <v>ครู</v>
          </cell>
          <cell r="I120">
            <v>3411200423781</v>
          </cell>
          <cell r="J120" t="str">
            <v>ค.บ.</v>
          </cell>
          <cell r="K120" t="str">
            <v>การศึกษาปฐมวัย</v>
          </cell>
          <cell r="L120">
            <v>0</v>
          </cell>
          <cell r="M120">
            <v>0</v>
          </cell>
          <cell r="N120" t="str">
            <v>บ้านหินลับศิลามงคล</v>
          </cell>
          <cell r="O120" t="str">
            <v>เมืองหนองบัวลำภู</v>
          </cell>
          <cell r="P120" t="str">
            <v>สพป.หนองบัวลำภู เขต 1</v>
          </cell>
          <cell r="Q120" t="str">
            <v>ชำนาญการพิเศษ</v>
          </cell>
          <cell r="R120">
            <v>3801</v>
          </cell>
          <cell r="S120" t="str">
            <v>คศ.3</v>
          </cell>
          <cell r="T120">
            <v>25740</v>
          </cell>
          <cell r="U120">
            <v>4</v>
          </cell>
          <cell r="V120" t="str">
            <v>มกราคม</v>
          </cell>
          <cell r="W120">
            <v>2539</v>
          </cell>
          <cell r="X120">
            <v>43</v>
          </cell>
          <cell r="Y120">
            <v>16</v>
          </cell>
          <cell r="Z120">
            <v>10</v>
          </cell>
          <cell r="AA120">
            <v>2</v>
          </cell>
          <cell r="AB120" t="str">
            <v>กุมภาพันธ์</v>
          </cell>
          <cell r="AC120">
            <v>2546</v>
          </cell>
          <cell r="AD120">
            <v>10</v>
          </cell>
          <cell r="AE120">
            <v>7</v>
          </cell>
          <cell r="AF120" t="str">
            <v>10/2/2003</v>
          </cell>
          <cell r="AG120" t="str">
            <v>หนองบัววิทยายน</v>
          </cell>
          <cell r="AH120" t="str">
            <v>เมือง</v>
          </cell>
          <cell r="AI120" t="str">
            <v>บ้านห้วยลึก</v>
          </cell>
          <cell r="AJ120" t="str">
            <v>เมือง</v>
          </cell>
          <cell r="AK120" t="str">
            <v>บ้านนาวังเวิน</v>
          </cell>
          <cell r="AL120" t="str">
            <v>เมือง</v>
          </cell>
          <cell r="AM120" t="str">
            <v>ในเขตเทศบาลเมืองหนองบัวลำภู</v>
          </cell>
          <cell r="AN120" t="str">
            <v>อยู่รวมกับคู่สมรส</v>
          </cell>
          <cell r="AO120" t="str">
            <v>นางดวงจันทร์ แดงนา</v>
          </cell>
          <cell r="AP120">
            <v>0</v>
          </cell>
        </row>
        <row r="121">
          <cell r="D121">
            <v>117</v>
          </cell>
          <cell r="E121" t="str">
            <v>นาง</v>
          </cell>
          <cell r="F121" t="str">
            <v>จุฑามาศ</v>
          </cell>
          <cell r="G121" t="str">
            <v>ประการแก้ว</v>
          </cell>
          <cell r="H121" t="str">
            <v>ครู</v>
          </cell>
          <cell r="I121">
            <v>5411200028373</v>
          </cell>
          <cell r="J121" t="str">
            <v>ค.บ.</v>
          </cell>
          <cell r="K121" t="str">
            <v>คณิตศาสตร์</v>
          </cell>
          <cell r="L121">
            <v>0</v>
          </cell>
          <cell r="M121">
            <v>0</v>
          </cell>
          <cell r="N121" t="str">
            <v>บ้านหินลับศิลามงคล</v>
          </cell>
          <cell r="O121" t="str">
            <v>เมืองหนองบัวลำภู</v>
          </cell>
          <cell r="P121" t="str">
            <v>สพป.หนองบัวลำภู เขต 1</v>
          </cell>
          <cell r="Q121" t="str">
            <v>-</v>
          </cell>
          <cell r="R121">
            <v>849</v>
          </cell>
          <cell r="S121" t="str">
            <v>คศ.1</v>
          </cell>
          <cell r="T121">
            <v>14620</v>
          </cell>
          <cell r="U121">
            <v>16</v>
          </cell>
          <cell r="V121" t="str">
            <v>พฤษภาคม</v>
          </cell>
          <cell r="W121">
            <v>2550</v>
          </cell>
          <cell r="X121">
            <v>31</v>
          </cell>
          <cell r="Y121">
            <v>5</v>
          </cell>
          <cell r="Z121">
            <v>11</v>
          </cell>
          <cell r="AA121">
            <v>12</v>
          </cell>
          <cell r="AB121" t="str">
            <v>ธันวาคม</v>
          </cell>
          <cell r="AC121">
            <v>2552</v>
          </cell>
          <cell r="AD121">
            <v>3</v>
          </cell>
          <cell r="AE121">
            <v>9</v>
          </cell>
          <cell r="AF121" t="str">
            <v>11/12/2009</v>
          </cell>
          <cell r="AG121" t="str">
            <v>บ้านภูพานทอง</v>
          </cell>
          <cell r="AH121" t="str">
            <v>เมือง</v>
          </cell>
          <cell r="AI121" t="str">
            <v>บ้านห้วยค้อ</v>
          </cell>
          <cell r="AJ121" t="str">
            <v>เมือง</v>
          </cell>
          <cell r="AK121" t="str">
            <v>บ้านดอนยานาง</v>
          </cell>
          <cell r="AL121" t="str">
            <v>เมือง</v>
          </cell>
          <cell r="AM121" t="str">
            <v>ระยะทางไม่เกิน 10 กม.จาก จ.หนองบัวลำภู</v>
          </cell>
          <cell r="AN121">
            <v>0</v>
          </cell>
          <cell r="AO121" t="str">
            <v>นางจุฑามาศ ประการแก้ว</v>
          </cell>
          <cell r="AP121">
            <v>0</v>
          </cell>
        </row>
        <row r="122">
          <cell r="D122">
            <v>118</v>
          </cell>
          <cell r="E122" t="str">
            <v>นาย</v>
          </cell>
          <cell r="F122" t="str">
            <v>ปริญญาวุธ</v>
          </cell>
          <cell r="G122" t="str">
            <v>วัจนสุนทร</v>
          </cell>
          <cell r="H122" t="str">
            <v>ครู</v>
          </cell>
          <cell r="I122">
            <v>5411290008407</v>
          </cell>
          <cell r="J122" t="str">
            <v>ค.บ.</v>
          </cell>
          <cell r="K122" t="str">
            <v>เคมี</v>
          </cell>
          <cell r="L122">
            <v>0</v>
          </cell>
          <cell r="M122">
            <v>0</v>
          </cell>
          <cell r="N122" t="str">
            <v>บ้านหินลับศิลามงคล</v>
          </cell>
          <cell r="O122" t="str">
            <v>เมืองหนองบัวลำภู</v>
          </cell>
          <cell r="P122" t="str">
            <v>สพป.หนองบัวลำภู เขต 1</v>
          </cell>
          <cell r="Q122" t="str">
            <v>ชำนาญการ</v>
          </cell>
          <cell r="R122">
            <v>693</v>
          </cell>
          <cell r="S122" t="str">
            <v>คศ.2</v>
          </cell>
          <cell r="T122">
            <v>20470</v>
          </cell>
          <cell r="U122">
            <v>1</v>
          </cell>
          <cell r="V122" t="str">
            <v>มีนาคม</v>
          </cell>
          <cell r="W122">
            <v>2544</v>
          </cell>
          <cell r="X122">
            <v>37</v>
          </cell>
          <cell r="Y122">
            <v>11</v>
          </cell>
          <cell r="Z122">
            <v>27</v>
          </cell>
          <cell r="AA122">
            <v>6</v>
          </cell>
          <cell r="AB122" t="str">
            <v>มิถุนายน</v>
          </cell>
          <cell r="AC122">
            <v>2547</v>
          </cell>
          <cell r="AD122">
            <v>9</v>
          </cell>
          <cell r="AE122">
            <v>3</v>
          </cell>
          <cell r="AF122" t="str">
            <v>27/6/2004</v>
          </cell>
          <cell r="AG122" t="str">
            <v>บ้านนาวังเวิน</v>
          </cell>
          <cell r="AH122" t="str">
            <v>เมือง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 t="str">
            <v>ขอระงับการย้าย</v>
          </cell>
          <cell r="AN122" t="str">
            <v>อยู่รวมกับคู่สมรส ดูแลบิดามารดา กลับภูมิลำเนา</v>
          </cell>
          <cell r="AO122" t="str">
            <v>นายปริญญาวุธ วัจนสุนทร</v>
          </cell>
          <cell r="AP122">
            <v>0</v>
          </cell>
        </row>
        <row r="123">
          <cell r="D123">
            <v>119</v>
          </cell>
          <cell r="E123" t="str">
            <v>นาง</v>
          </cell>
          <cell r="F123" t="str">
            <v>สุภาพร</v>
          </cell>
          <cell r="G123" t="str">
            <v>มั่นคง</v>
          </cell>
          <cell r="H123" t="str">
            <v>ครู</v>
          </cell>
          <cell r="I123">
            <v>3411300932903</v>
          </cell>
          <cell r="J123" t="str">
            <v>ค.ม.</v>
          </cell>
          <cell r="K123" t="str">
            <v>การบริหารการศึกษา</v>
          </cell>
          <cell r="L123" t="str">
            <v>ค.บ.</v>
          </cell>
          <cell r="M123" t="str">
            <v>คอมพิวเตอร์ศึกษา</v>
          </cell>
          <cell r="N123" t="str">
            <v>ฝายหินประชารักษ์</v>
          </cell>
          <cell r="O123" t="str">
            <v>ศรีบุญเรือง</v>
          </cell>
          <cell r="P123" t="str">
            <v>สพป.หนองบัวลำภู เขต 1</v>
          </cell>
          <cell r="Q123" t="str">
            <v>-</v>
          </cell>
          <cell r="R123">
            <v>3804</v>
          </cell>
          <cell r="S123" t="str">
            <v>คศ.1</v>
          </cell>
          <cell r="T123">
            <v>14220</v>
          </cell>
          <cell r="U123">
            <v>9</v>
          </cell>
          <cell r="V123" t="str">
            <v>มีนาคม</v>
          </cell>
          <cell r="W123">
            <v>2552</v>
          </cell>
          <cell r="X123">
            <v>32</v>
          </cell>
          <cell r="Y123">
            <v>3</v>
          </cell>
          <cell r="Z123">
            <v>28</v>
          </cell>
          <cell r="AA123">
            <v>6</v>
          </cell>
          <cell r="AB123" t="str">
            <v>มิถุนายน</v>
          </cell>
          <cell r="AC123">
            <v>2554</v>
          </cell>
          <cell r="AD123">
            <v>2</v>
          </cell>
          <cell r="AE123">
            <v>3</v>
          </cell>
          <cell r="AF123" t="str">
            <v>28/6/2011</v>
          </cell>
          <cell r="AG123" t="str">
            <v>บ้านนาสำราญรุ่งเรือง</v>
          </cell>
          <cell r="AH123" t="str">
            <v>ศรีบุญเรือง</v>
          </cell>
          <cell r="AI123" t="str">
            <v>บ้านหนองกุงแก้ว</v>
          </cell>
          <cell r="AJ123" t="str">
            <v>ศรีบุญเรือง</v>
          </cell>
          <cell r="AK123">
            <v>0</v>
          </cell>
          <cell r="AL123">
            <v>0</v>
          </cell>
          <cell r="AM123" t="str">
            <v>ขอระงับการย้าย</v>
          </cell>
          <cell r="AN123" t="str">
            <v>ใกล้บ้าน</v>
          </cell>
          <cell r="AO123" t="str">
            <v>นางสุภาพร มั่นคง</v>
          </cell>
          <cell r="AP123">
            <v>0</v>
          </cell>
        </row>
        <row r="124">
          <cell r="D124">
            <v>120</v>
          </cell>
          <cell r="E124" t="str">
            <v>นางสาว</v>
          </cell>
          <cell r="F124" t="str">
            <v>ดอกไม้</v>
          </cell>
          <cell r="G124" t="str">
            <v>ไชยพะยวน</v>
          </cell>
          <cell r="H124" t="str">
            <v>ครู</v>
          </cell>
          <cell r="I124">
            <v>3470600189440</v>
          </cell>
          <cell r="J124" t="str">
            <v>ค.บ.</v>
          </cell>
          <cell r="K124" t="str">
            <v>สังคมศึกษา</v>
          </cell>
          <cell r="L124">
            <v>0</v>
          </cell>
          <cell r="M124">
            <v>0</v>
          </cell>
          <cell r="N124" t="str">
            <v>บ้านโนนตาล</v>
          </cell>
          <cell r="O124" t="str">
            <v>โนนสัง</v>
          </cell>
          <cell r="P124" t="str">
            <v>สพป.หนองบัวลำภู เขต 1</v>
          </cell>
          <cell r="Q124" t="str">
            <v>-</v>
          </cell>
          <cell r="R124">
            <v>1957</v>
          </cell>
          <cell r="S124" t="str">
            <v>คศ.99</v>
          </cell>
          <cell r="T124">
            <v>9960</v>
          </cell>
          <cell r="U124">
            <v>16</v>
          </cell>
          <cell r="V124" t="str">
            <v>มีนาคม</v>
          </cell>
          <cell r="W124">
            <v>2553</v>
          </cell>
          <cell r="X124">
            <v>31</v>
          </cell>
          <cell r="Y124">
            <v>2</v>
          </cell>
          <cell r="Z124">
            <v>16</v>
          </cell>
          <cell r="AA124">
            <v>3</v>
          </cell>
          <cell r="AB124">
            <v>0</v>
          </cell>
          <cell r="AC124">
            <v>2553</v>
          </cell>
          <cell r="AD124">
            <v>3</v>
          </cell>
          <cell r="AE124">
            <v>6</v>
          </cell>
          <cell r="AF124" t="str">
            <v>16/3/2010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 t="str">
            <v>ชุมชนนาคำไฮวิทยา</v>
          </cell>
          <cell r="AL124" t="str">
            <v>เมือง</v>
          </cell>
          <cell r="AM124" t="str">
            <v>รร.ใดๆก็ได้ ใน อ.เมือง</v>
          </cell>
          <cell r="AN124" t="str">
            <v>ดูแลบิดามารดา</v>
          </cell>
          <cell r="AO124" t="str">
            <v>นางสาวดอกไม้ ไชยพะยวน</v>
          </cell>
          <cell r="AP124">
            <v>1</v>
          </cell>
        </row>
        <row r="125">
          <cell r="D125">
            <v>121</v>
          </cell>
          <cell r="E125" t="str">
            <v>นาย</v>
          </cell>
          <cell r="F125" t="str">
            <v>คณิต</v>
          </cell>
          <cell r="G125" t="str">
            <v>กำลังทวี</v>
          </cell>
          <cell r="H125" t="str">
            <v>ครู</v>
          </cell>
          <cell r="I125">
            <v>1411200046913</v>
          </cell>
          <cell r="J125" t="str">
            <v>ค.บ.</v>
          </cell>
          <cell r="K125" t="str">
            <v>การศึกษาพิเศษ</v>
          </cell>
          <cell r="L125">
            <v>0</v>
          </cell>
          <cell r="M125">
            <v>0</v>
          </cell>
          <cell r="N125" t="str">
            <v>ศูนย์การศึกษาพิเศษประจำจังหวัดตราด</v>
          </cell>
          <cell r="O125" t="str">
            <v>เมืองตราด</v>
          </cell>
          <cell r="P125" t="str">
            <v>สำนักบริหารงานการศึกษาพิเศษ</v>
          </cell>
          <cell r="Q125" t="str">
            <v>-</v>
          </cell>
          <cell r="R125">
            <v>1430</v>
          </cell>
          <cell r="S125" t="str">
            <v>คศ.๑</v>
          </cell>
          <cell r="T125">
            <v>14620</v>
          </cell>
          <cell r="U125">
            <v>16</v>
          </cell>
          <cell r="V125" t="str">
            <v>พฤษภาคม</v>
          </cell>
          <cell r="W125">
            <v>2552</v>
          </cell>
          <cell r="X125">
            <v>26</v>
          </cell>
          <cell r="Y125">
            <v>3</v>
          </cell>
          <cell r="Z125">
            <v>16</v>
          </cell>
          <cell r="AA125">
            <v>5</v>
          </cell>
          <cell r="AB125" t="str">
            <v>พฤษภาคม</v>
          </cell>
          <cell r="AC125">
            <v>2552</v>
          </cell>
          <cell r="AD125">
            <v>4</v>
          </cell>
          <cell r="AE125">
            <v>4</v>
          </cell>
          <cell r="AF125" t="str">
            <v>16/5/2009</v>
          </cell>
          <cell r="AG125" t="str">
            <v>บ้านหนองปิง</v>
          </cell>
          <cell r="AH125" t="str">
            <v>โนนสัง</v>
          </cell>
          <cell r="AI125" t="str">
            <v>บ้านโนนเมือง</v>
          </cell>
          <cell r="AJ125" t="str">
            <v>โนนสัง</v>
          </cell>
          <cell r="AK125" t="str">
            <v>บ้านวังมน</v>
          </cell>
          <cell r="AL125" t="str">
            <v>โนนสัง</v>
          </cell>
          <cell r="AM125" t="str">
            <v>รร.ใดๆก็ได้ ใน สพป.นภ.๑</v>
          </cell>
          <cell r="AN125" t="str">
            <v>ดูแลบิดามารดา</v>
          </cell>
          <cell r="AO125" t="str">
            <v>นายคณิต กำลังทวี</v>
          </cell>
        </row>
        <row r="126">
          <cell r="D126">
            <v>122</v>
          </cell>
          <cell r="E126" t="str">
            <v>นาย</v>
          </cell>
          <cell r="F126" t="str">
            <v>ธีรศักดิ์</v>
          </cell>
          <cell r="G126" t="str">
            <v>นาคปรีชา</v>
          </cell>
          <cell r="H126" t="str">
            <v>ครู</v>
          </cell>
          <cell r="I126">
            <v>3630600100781</v>
          </cell>
          <cell r="J126" t="str">
            <v>วท.บ.</v>
          </cell>
          <cell r="K126" t="str">
            <v>คอมพิวเตอร์อุตสาหกรรม</v>
          </cell>
          <cell r="L126">
            <v>0</v>
          </cell>
          <cell r="M126">
            <v>0</v>
          </cell>
          <cell r="N126" t="str">
            <v>บ้านแม่ปะ</v>
          </cell>
          <cell r="O126" t="str">
            <v>อุ้มผาง</v>
          </cell>
          <cell r="P126" t="str">
            <v>สพป.ตาก เขต ๒</v>
          </cell>
          <cell r="Q126" t="str">
            <v>-</v>
          </cell>
          <cell r="R126">
            <v>1276</v>
          </cell>
          <cell r="S126" t="str">
            <v>คศ.๑</v>
          </cell>
          <cell r="T126">
            <v>11310</v>
          </cell>
          <cell r="U126">
            <v>3</v>
          </cell>
          <cell r="V126" t="str">
            <v>สิงหาคม</v>
          </cell>
          <cell r="W126">
            <v>2553</v>
          </cell>
          <cell r="X126">
            <v>29</v>
          </cell>
          <cell r="Y126">
            <v>2</v>
          </cell>
          <cell r="Z126">
            <v>3</v>
          </cell>
          <cell r="AA126">
            <v>8</v>
          </cell>
          <cell r="AB126" t="str">
            <v>สิงหาคม</v>
          </cell>
          <cell r="AC126">
            <v>2553</v>
          </cell>
          <cell r="AD126">
            <v>3</v>
          </cell>
          <cell r="AE126">
            <v>2</v>
          </cell>
          <cell r="AF126" t="str">
            <v>3/8/2010</v>
          </cell>
          <cell r="AG126" t="str">
            <v>บ้านโคกป่ากุง</v>
          </cell>
          <cell r="AH126" t="str">
            <v>โนนสัง</v>
          </cell>
          <cell r="AI126" t="str">
            <v>บ้านโคกกลาง</v>
          </cell>
          <cell r="AJ126" t="str">
            <v>โนนสัง</v>
          </cell>
          <cell r="AK126" t="str">
            <v>บ้านหนองแวงงิ้วตาก</v>
          </cell>
          <cell r="AL126" t="str">
            <v>โนนสัง</v>
          </cell>
          <cell r="AM126" t="str">
            <v>รร.ใดๆก็ได้ ใน อ.โนนสัง</v>
          </cell>
          <cell r="AN126" t="str">
            <v>อยู่ร่วมกับคู่สมรส,สะดวกในการเดินทาง,ประหยัดค่าใช้จ่าย,ดูแลบิดามารดาซี่งแก่ชรา</v>
          </cell>
          <cell r="AO126" t="str">
            <v>นายธีรศักดิ์ นาคปรีชา</v>
          </cell>
        </row>
        <row r="127">
          <cell r="D127">
            <v>123</v>
          </cell>
          <cell r="E127" t="str">
            <v>นาย</v>
          </cell>
          <cell r="F127" t="str">
            <v>ปรีชา</v>
          </cell>
          <cell r="G127" t="str">
            <v>แซ่นสีดา</v>
          </cell>
          <cell r="H127" t="str">
            <v>ครู</v>
          </cell>
          <cell r="I127">
            <v>3470900168472</v>
          </cell>
          <cell r="J127" t="str">
            <v>ค.บ.</v>
          </cell>
          <cell r="K127" t="str">
            <v>ประถมศึกษา</v>
          </cell>
          <cell r="L127">
            <v>0</v>
          </cell>
          <cell r="M127">
            <v>0</v>
          </cell>
          <cell r="N127" t="str">
            <v>บ้านแม่ระเมิง</v>
          </cell>
          <cell r="O127" t="str">
            <v>ท่าสองยาง</v>
          </cell>
          <cell r="P127" t="str">
            <v>สพป.ตาก เขต ๒</v>
          </cell>
          <cell r="Q127" t="str">
            <v>-</v>
          </cell>
          <cell r="R127">
            <v>270</v>
          </cell>
          <cell r="S127" t="str">
            <v>คศ.๑</v>
          </cell>
          <cell r="T127">
            <v>11310</v>
          </cell>
          <cell r="U127">
            <v>3</v>
          </cell>
          <cell r="V127" t="str">
            <v>สิงหาคม</v>
          </cell>
          <cell r="W127">
            <v>2553</v>
          </cell>
          <cell r="X127">
            <v>41</v>
          </cell>
          <cell r="Y127">
            <v>2</v>
          </cell>
          <cell r="Z127">
            <v>3</v>
          </cell>
          <cell r="AA127">
            <v>8</v>
          </cell>
          <cell r="AB127" t="str">
            <v>สิงหาคม</v>
          </cell>
          <cell r="AC127">
            <v>2553</v>
          </cell>
          <cell r="AD127">
            <v>3</v>
          </cell>
          <cell r="AE127">
            <v>2</v>
          </cell>
          <cell r="AF127" t="str">
            <v>3/8/2010</v>
          </cell>
          <cell r="AG127" t="str">
            <v>บ้านดอนยานาง</v>
          </cell>
          <cell r="AH127" t="str">
            <v>เมือง</v>
          </cell>
          <cell r="AI127" t="str">
            <v>โพธิ์ศรีสะอาดวิทยา</v>
          </cell>
          <cell r="AJ127" t="str">
            <v>เมือง</v>
          </cell>
          <cell r="AK127" t="str">
            <v>ยางหลวงพิทยาคม</v>
          </cell>
          <cell r="AL127" t="str">
            <v>เมือง</v>
          </cell>
          <cell r="AM127" t="str">
            <v>รร.ใดๆก็ได้ ใน สพป.นภ.๑</v>
          </cell>
          <cell r="AN127" t="str">
            <v>ดูแลบิดาซึ่งป่วยและดูแลครอบครัว</v>
          </cell>
          <cell r="AO127" t="str">
            <v>นายปรีชา แซ่นสีดา</v>
          </cell>
        </row>
        <row r="128">
          <cell r="D128">
            <v>124</v>
          </cell>
          <cell r="E128" t="str">
            <v>นาง</v>
          </cell>
          <cell r="F128" t="str">
            <v>พรธิดา</v>
          </cell>
          <cell r="G128" t="str">
            <v>โพธิ์สิงห์</v>
          </cell>
          <cell r="H128" t="str">
            <v>ครู</v>
          </cell>
          <cell r="I128">
            <v>3411600572201</v>
          </cell>
          <cell r="J128" t="str">
            <v>ค.บ.</v>
          </cell>
          <cell r="K128" t="str">
            <v>ชีววิทยา</v>
          </cell>
          <cell r="L128">
            <v>0</v>
          </cell>
          <cell r="M128">
            <v>0</v>
          </cell>
          <cell r="N128" t="str">
            <v>แสงอร่ามพิทยาคม</v>
          </cell>
          <cell r="O128" t="str">
            <v>หนองวัวซอ</v>
          </cell>
          <cell r="P128" t="str">
            <v>สพม.เขต ๒๐ (อุดรธานี)</v>
          </cell>
          <cell r="Q128" t="str">
            <v>-</v>
          </cell>
          <cell r="R128">
            <v>131414</v>
          </cell>
          <cell r="S128" t="str">
            <v>คศ.๑</v>
          </cell>
          <cell r="T128">
            <v>14220</v>
          </cell>
          <cell r="U128">
            <v>27</v>
          </cell>
          <cell r="V128" t="str">
            <v>กุมภาพันธ์</v>
          </cell>
          <cell r="W128">
            <v>2552</v>
          </cell>
          <cell r="X128">
            <v>34</v>
          </cell>
          <cell r="Y128">
            <v>3</v>
          </cell>
          <cell r="Z128">
            <v>27</v>
          </cell>
          <cell r="AA128">
            <v>2</v>
          </cell>
          <cell r="AB128">
            <v>0</v>
          </cell>
          <cell r="AC128">
            <v>2552</v>
          </cell>
          <cell r="AD128">
            <v>4</v>
          </cell>
          <cell r="AE128">
            <v>7</v>
          </cell>
          <cell r="AF128" t="str">
            <v>27/2/2009</v>
          </cell>
          <cell r="AG128" t="str">
            <v>อนุบาลหนองบัวลำภู</v>
          </cell>
          <cell r="AH128" t="str">
            <v>เมือง</v>
          </cell>
          <cell r="AI128" t="str">
            <v>ร่มเกล้า</v>
          </cell>
          <cell r="AJ128" t="str">
            <v>เมือง</v>
          </cell>
          <cell r="AK128" t="str">
            <v>บ้านนามะเฟือง</v>
          </cell>
          <cell r="AL128" t="str">
            <v>เมือง</v>
          </cell>
          <cell r="AM128" t="str">
            <v>รร.ใดๆก็ได้ ใน อ.เมือง</v>
          </cell>
          <cell r="AN128" t="str">
            <v>กลับภูมิลำเนา,เพื่อสะดวกในการเดินทาง,เพื่อดูและบุตรที่ยังเยาว์วัย</v>
          </cell>
          <cell r="AO128" t="str">
            <v>นางพรธิดา โพธิ์สิงห์</v>
          </cell>
        </row>
        <row r="129">
          <cell r="D129">
            <v>125</v>
          </cell>
          <cell r="E129" t="str">
            <v>นางสาว</v>
          </cell>
          <cell r="F129" t="str">
            <v>หัทกานต์</v>
          </cell>
          <cell r="G129" t="str">
            <v>บุญละคร</v>
          </cell>
          <cell r="H129" t="str">
            <v>ครู</v>
          </cell>
          <cell r="I129">
            <v>3411200495366</v>
          </cell>
          <cell r="J129" t="str">
            <v>ค.บ.</v>
          </cell>
          <cell r="K129" t="str">
            <v>เคมี</v>
          </cell>
          <cell r="L129">
            <v>0</v>
          </cell>
          <cell r="M129">
            <v>0</v>
          </cell>
          <cell r="N129" t="str">
            <v>นาแกวิทยา</v>
          </cell>
          <cell r="O129" t="str">
            <v>นาวัง</v>
          </cell>
          <cell r="P129" t="str">
            <v>สพม.เขต ๑๙ (เลย,หนองบัวลำภู)</v>
          </cell>
          <cell r="Q129" t="str">
            <v>-</v>
          </cell>
          <cell r="R129">
            <v>57243</v>
          </cell>
          <cell r="S129" t="str">
            <v>คศ.๑</v>
          </cell>
          <cell r="T129">
            <v>14620</v>
          </cell>
          <cell r="U129">
            <v>16</v>
          </cell>
          <cell r="V129" t="str">
            <v>มิถุนายน</v>
          </cell>
          <cell r="W129">
            <v>2549</v>
          </cell>
          <cell r="X129">
            <v>31</v>
          </cell>
          <cell r="Y129">
            <v>6</v>
          </cell>
          <cell r="Z129">
            <v>16</v>
          </cell>
          <cell r="AA129">
            <v>6</v>
          </cell>
          <cell r="AB129" t="str">
            <v>มิถุนายน</v>
          </cell>
          <cell r="AC129">
            <v>2549</v>
          </cell>
          <cell r="AD129">
            <v>7</v>
          </cell>
          <cell r="AE129">
            <v>3</v>
          </cell>
          <cell r="AF129" t="str">
            <v>16/6/2006</v>
          </cell>
          <cell r="AG129" t="str">
            <v>บ้านโนนขมิ้น</v>
          </cell>
          <cell r="AH129" t="str">
            <v>เมือง</v>
          </cell>
          <cell r="AI129" t="str">
            <v>บ้านหนองปลาขาว</v>
          </cell>
          <cell r="AJ129" t="str">
            <v>เมือง</v>
          </cell>
          <cell r="AK129" t="str">
            <v>ไทยรัฐวิทยา ๘๑ (บ้านหนองภัยศูนย์)</v>
          </cell>
          <cell r="AL129" t="str">
            <v>เมือง</v>
          </cell>
          <cell r="AM129" t="str">
            <v>ขอระงับการย้าย</v>
          </cell>
          <cell r="AN129" t="str">
            <v>ดูแลบิดาที่กำลังป่วย,ดูแลบิดามารดา</v>
          </cell>
          <cell r="AO129" t="str">
            <v>นางสาวหัทกานต์ บุญละคร</v>
          </cell>
        </row>
        <row r="130">
          <cell r="D130">
            <v>126</v>
          </cell>
          <cell r="E130" t="str">
            <v>นาง</v>
          </cell>
          <cell r="F130" t="str">
            <v>ยุพา</v>
          </cell>
          <cell r="G130" t="str">
            <v>อะวันนา</v>
          </cell>
          <cell r="H130" t="str">
            <v>ครู</v>
          </cell>
          <cell r="I130" t="e">
            <v>#N/A</v>
          </cell>
          <cell r="J130" t="str">
            <v>ค.บ.</v>
          </cell>
          <cell r="K130" t="str">
            <v>ภาษาอังกฤษ</v>
          </cell>
          <cell r="L130">
            <v>0</v>
          </cell>
          <cell r="M130">
            <v>0</v>
          </cell>
          <cell r="N130" t="str">
            <v>โนนสังวิทยาคาร</v>
          </cell>
          <cell r="O130" t="str">
            <v>โนนสัง</v>
          </cell>
          <cell r="P130" t="str">
            <v>สพม.เขต ๑๙ (เลย,หนองบัวลำภู)</v>
          </cell>
          <cell r="Q130" t="str">
            <v>-</v>
          </cell>
          <cell r="R130">
            <v>37</v>
          </cell>
          <cell r="S130" t="str">
            <v>คศ.๑</v>
          </cell>
          <cell r="T130">
            <v>14620</v>
          </cell>
          <cell r="U130">
            <v>3</v>
          </cell>
          <cell r="V130" t="str">
            <v>ตุลาคม</v>
          </cell>
          <cell r="W130">
            <v>2548</v>
          </cell>
          <cell r="X130">
            <v>31</v>
          </cell>
          <cell r="Y130">
            <v>7</v>
          </cell>
          <cell r="Z130">
            <v>13</v>
          </cell>
          <cell r="AA130">
            <v>5</v>
          </cell>
          <cell r="AB130" t="str">
            <v>พฤษภาคม</v>
          </cell>
          <cell r="AC130">
            <v>2552</v>
          </cell>
          <cell r="AD130">
            <v>4</v>
          </cell>
          <cell r="AE130">
            <v>4</v>
          </cell>
          <cell r="AF130" t="str">
            <v>13/5/2009</v>
          </cell>
          <cell r="AG130" t="str">
            <v>บ้านนาดี"คุรุราษฎร์บำรุง"</v>
          </cell>
          <cell r="AH130" t="str">
            <v>ศรีบุญเรือง</v>
          </cell>
          <cell r="AI130" t="str">
            <v>บ้านห้วยฮวกจอมทองนาฝาย</v>
          </cell>
          <cell r="AJ130" t="str">
            <v>ศรีบุญเรือง</v>
          </cell>
          <cell r="AK130">
            <v>0</v>
          </cell>
          <cell r="AL130">
            <v>0</v>
          </cell>
          <cell r="AM130" t="str">
            <v>ต.ศรีบุญเรือง หรือ ห่างจาก อ.ศรีบุญเรือง ไม่เกิน ๑๕ กม.</v>
          </cell>
          <cell r="AN130" t="str">
            <v>อยู่ร่วมกับคู่สมรส</v>
          </cell>
          <cell r="AO130" t="str">
            <v>นางยุพา อะวันนา</v>
          </cell>
        </row>
        <row r="131">
          <cell r="D131">
            <v>127</v>
          </cell>
          <cell r="E131" t="str">
            <v>นาย</v>
          </cell>
          <cell r="F131" t="str">
            <v>ตระกูลศักดิ์</v>
          </cell>
          <cell r="G131" t="str">
            <v>ทนทาน</v>
          </cell>
          <cell r="H131" t="str">
            <v>ครู</v>
          </cell>
          <cell r="I131">
            <v>3411300031515</v>
          </cell>
          <cell r="J131" t="str">
            <v>กศ.บ.</v>
          </cell>
          <cell r="K131" t="str">
            <v>เคมี</v>
          </cell>
          <cell r="L131">
            <v>0</v>
          </cell>
          <cell r="M131">
            <v>0</v>
          </cell>
          <cell r="N131" t="str">
            <v>ศรีบุญเรืองวิทยาคาร</v>
          </cell>
          <cell r="O131" t="str">
            <v>ศรีบุญเรือง</v>
          </cell>
          <cell r="P131" t="str">
            <v>สพม.เขต ๑๙ (เลย,หนองบัวลำภู)</v>
          </cell>
          <cell r="Q131" t="str">
            <v>ชำนาญการ</v>
          </cell>
          <cell r="R131">
            <v>57958</v>
          </cell>
          <cell r="S131" t="str">
            <v>คศ.๒</v>
          </cell>
          <cell r="T131">
            <v>22940</v>
          </cell>
          <cell r="U131">
            <v>3</v>
          </cell>
          <cell r="V131" t="str">
            <v>ธันวาคม</v>
          </cell>
          <cell r="W131">
            <v>2540</v>
          </cell>
          <cell r="X131">
            <v>39</v>
          </cell>
          <cell r="Y131">
            <v>15</v>
          </cell>
          <cell r="Z131">
            <v>14</v>
          </cell>
          <cell r="AA131">
            <v>6</v>
          </cell>
          <cell r="AB131" t="str">
            <v>มิถุนายน</v>
          </cell>
          <cell r="AC131">
            <v>2537</v>
          </cell>
          <cell r="AD131">
            <v>19</v>
          </cell>
          <cell r="AE131">
            <v>3</v>
          </cell>
          <cell r="AF131" t="str">
            <v>14/6/1994</v>
          </cell>
          <cell r="AG131" t="str">
            <v>บ้านหนองทุ่งมน</v>
          </cell>
          <cell r="AH131" t="str">
            <v>ศรีบุญเรือง</v>
          </cell>
          <cell r="AI131" t="str">
            <v>หนองม่วงชมพูทอง</v>
          </cell>
          <cell r="AJ131" t="str">
            <v>ศรีบุญเรือง</v>
          </cell>
          <cell r="AK131">
            <v>0</v>
          </cell>
          <cell r="AL131">
            <v>0</v>
          </cell>
          <cell r="AM131" t="str">
            <v>ขอระงับการย้าย</v>
          </cell>
          <cell r="AN131" t="str">
            <v>ดูแลบิดามารดาและปรับเปลี่ยนระบบการทำงานในการดำรงชีวิต</v>
          </cell>
          <cell r="AO131" t="str">
            <v>นายตระกูลศักดิ์ ทนทาน</v>
          </cell>
        </row>
        <row r="132">
          <cell r="D132">
            <v>128</v>
          </cell>
          <cell r="E132" t="str">
            <v>นาง</v>
          </cell>
          <cell r="F132" t="str">
            <v>อาสรา</v>
          </cell>
          <cell r="G132" t="str">
            <v>คัวอักเถิง</v>
          </cell>
          <cell r="H132" t="str">
            <v>ครู</v>
          </cell>
          <cell r="I132">
            <v>3411300047951</v>
          </cell>
          <cell r="J132" t="str">
            <v>ค.บ.</v>
          </cell>
          <cell r="K132" t="str">
            <v>วิทยาศาสตร์ทั่วไป</v>
          </cell>
          <cell r="L132">
            <v>0</v>
          </cell>
          <cell r="M132">
            <v>0</v>
          </cell>
          <cell r="N132" t="str">
            <v>ศรีบุญเรืองวิทยาคาร</v>
          </cell>
          <cell r="O132" t="str">
            <v>ศรีบุญเรือง</v>
          </cell>
          <cell r="P132" t="str">
            <v>สพม.เขต ๑๙ (เลย,หนองบัวลำภู)</v>
          </cell>
          <cell r="Q132" t="str">
            <v>ชำนาญการ</v>
          </cell>
          <cell r="R132">
            <v>130288</v>
          </cell>
          <cell r="S132" t="str">
            <v>คศ.๒</v>
          </cell>
          <cell r="T132">
            <v>16190</v>
          </cell>
          <cell r="U132">
            <v>1</v>
          </cell>
          <cell r="V132" t="str">
            <v>ตุลาคม</v>
          </cell>
          <cell r="W132">
            <v>2547</v>
          </cell>
          <cell r="X132">
            <v>39</v>
          </cell>
          <cell r="Y132">
            <v>8</v>
          </cell>
          <cell r="Z132">
            <v>1</v>
          </cell>
          <cell r="AA132">
            <v>10</v>
          </cell>
          <cell r="AB132" t="str">
            <v>ตุลาคม</v>
          </cell>
          <cell r="AC132">
            <v>2547</v>
          </cell>
          <cell r="AD132">
            <v>9</v>
          </cell>
          <cell r="AE132">
            <v>0</v>
          </cell>
          <cell r="AF132" t="str">
            <v>1/10/2004</v>
          </cell>
          <cell r="AG132" t="str">
            <v>เมืองใหม่วิทยา</v>
          </cell>
          <cell r="AH132" t="str">
            <v>ศรีบุญเรือง</v>
          </cell>
          <cell r="AI132" t="str">
            <v>หนองม่วงชมพูทอง</v>
          </cell>
          <cell r="AJ132" t="str">
            <v>ศรีบุญเรือง</v>
          </cell>
          <cell r="AK132">
            <v>0</v>
          </cell>
          <cell r="AL132">
            <v>0</v>
          </cell>
          <cell r="AM132" t="str">
            <v>ขอระงับการย้าย</v>
          </cell>
          <cell r="AN132" t="str">
            <v>หาประสบการณ์ เพื่อเป็นการพัฒนาตนเองและขวัญกำลังใจในการปฏิบัติหน้าที่</v>
          </cell>
          <cell r="AO132" t="str">
            <v>นางอาสรา คัวอักเถิง</v>
          </cell>
        </row>
        <row r="133">
          <cell r="D133">
            <v>129</v>
          </cell>
          <cell r="E133" t="str">
            <v>นาง</v>
          </cell>
          <cell r="F133" t="str">
            <v>ทิพวดี</v>
          </cell>
          <cell r="G133" t="str">
            <v>อัครฮาด</v>
          </cell>
          <cell r="H133" t="str">
            <v>ครู</v>
          </cell>
          <cell r="I133">
            <v>5411390017068</v>
          </cell>
          <cell r="J133" t="str">
            <v>ศษ.ม.</v>
          </cell>
          <cell r="K133" t="str">
            <v>วิทยาศาสตร์ทั่วไป</v>
          </cell>
          <cell r="L133" t="str">
            <v>ค.บ.</v>
          </cell>
          <cell r="M133" t="str">
            <v>วิทยาศาสตร์ทั่วไป</v>
          </cell>
          <cell r="N133" t="str">
            <v>ศรีบุญเรืองวิทยาคาร</v>
          </cell>
          <cell r="O133" t="str">
            <v>ศรีบุญเรือง</v>
          </cell>
          <cell r="P133" t="str">
            <v>สพม.เขต ๑๙ (เลย,หนองบัวลำภู)</v>
          </cell>
          <cell r="Q133" t="str">
            <v>ชำนาญการพิเศษ</v>
          </cell>
          <cell r="R133">
            <v>55546</v>
          </cell>
          <cell r="S133" t="str">
            <v>คศ.๓</v>
          </cell>
          <cell r="T133">
            <v>26350</v>
          </cell>
          <cell r="U133">
            <v>12</v>
          </cell>
          <cell r="V133" t="str">
            <v>มิถุนายน</v>
          </cell>
          <cell r="W133">
            <v>2538</v>
          </cell>
          <cell r="X133">
            <v>40</v>
          </cell>
          <cell r="Y133">
            <v>17</v>
          </cell>
          <cell r="Z133">
            <v>1</v>
          </cell>
          <cell r="AA133">
            <v>7</v>
          </cell>
          <cell r="AB133" t="str">
            <v>กรกฎาคม</v>
          </cell>
          <cell r="AC133">
            <v>2546</v>
          </cell>
          <cell r="AD133">
            <v>10</v>
          </cell>
          <cell r="AE133">
            <v>3</v>
          </cell>
          <cell r="AF133" t="str">
            <v>1/7/2003</v>
          </cell>
          <cell r="AG133" t="str">
            <v>บ้านศรีบุญเรือง</v>
          </cell>
          <cell r="AH133" t="str">
            <v>ศรีบุญเรือง</v>
          </cell>
          <cell r="AI133" t="str">
            <v>เมืองใหม่วิทยา</v>
          </cell>
          <cell r="AJ133" t="str">
            <v>ศรีบุญเรือง</v>
          </cell>
          <cell r="AK133" t="str">
            <v>บ้านหนองทุ่งมน</v>
          </cell>
          <cell r="AL133" t="str">
            <v>ศรีบุญเรือง</v>
          </cell>
          <cell r="AM133" t="str">
            <v>ขอระงับการย้าย</v>
          </cell>
          <cell r="AN133" t="str">
            <v>หาประสบการณ์ เพื่อเป็นการพัฒนาตนเองและขวัญกำลังใจในการปฏิบัติงาน</v>
          </cell>
          <cell r="AO133" t="str">
            <v>นางทิพวดี อัครฮาด</v>
          </cell>
        </row>
        <row r="134">
          <cell r="D134">
            <v>130</v>
          </cell>
          <cell r="E134" t="str">
            <v>นาง</v>
          </cell>
          <cell r="F134" t="str">
            <v>ไพรรัตน์</v>
          </cell>
          <cell r="G134" t="str">
            <v>โพธินาม</v>
          </cell>
          <cell r="H134" t="str">
            <v>ครู</v>
          </cell>
          <cell r="I134">
            <v>3411300216370</v>
          </cell>
          <cell r="J134" t="str">
            <v>ค.บ.</v>
          </cell>
          <cell r="K134" t="str">
            <v>คอมพิแตอร์ศึกษา</v>
          </cell>
          <cell r="L134">
            <v>0</v>
          </cell>
          <cell r="M134">
            <v>0</v>
          </cell>
          <cell r="N134" t="str">
            <v>นากอกวิทยาคาร</v>
          </cell>
          <cell r="O134" t="str">
            <v>ศรีบุญเรือง</v>
          </cell>
          <cell r="P134" t="str">
            <v>สพม.เขต ๑๙ (เลย,หนองบัวลำภู)</v>
          </cell>
          <cell r="Q134" t="str">
            <v>-</v>
          </cell>
          <cell r="R134">
            <v>58045</v>
          </cell>
          <cell r="S134" t="str">
            <v>คศ.๑</v>
          </cell>
          <cell r="T134">
            <v>14620</v>
          </cell>
          <cell r="U134">
            <v>16</v>
          </cell>
          <cell r="V134" t="str">
            <v>พฤษภาคม</v>
          </cell>
          <cell r="W134">
            <v>2549</v>
          </cell>
          <cell r="X134">
            <v>35</v>
          </cell>
          <cell r="Y134">
            <v>6</v>
          </cell>
          <cell r="Z134">
            <v>30</v>
          </cell>
          <cell r="AA134">
            <v>12</v>
          </cell>
          <cell r="AB134" t="str">
            <v>ธันวาคม</v>
          </cell>
          <cell r="AC134">
            <v>2551</v>
          </cell>
          <cell r="AD134">
            <v>4</v>
          </cell>
          <cell r="AE134">
            <v>9</v>
          </cell>
          <cell r="AF134" t="str">
            <v>30/12/2008</v>
          </cell>
          <cell r="AG134" t="str">
            <v>บ้านแกท่าวารี</v>
          </cell>
          <cell r="AH134" t="str">
            <v>ศรีบุญเรือง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 t="str">
            <v>ขอระงับการย้าย</v>
          </cell>
          <cell r="AN134" t="str">
            <v>เพื่อความสะดวกในการเดินทางมาปฏิบัติราชการ,ดูแลบิดามารรดและบุตรที่ยังเล็ก</v>
          </cell>
          <cell r="AO134" t="str">
            <v>นางไพรรัตน์ โพธินาม</v>
          </cell>
        </row>
        <row r="135">
          <cell r="D135">
            <v>131</v>
          </cell>
          <cell r="E135" t="str">
            <v>นาย</v>
          </cell>
          <cell r="F135" t="str">
            <v>มยุลี</v>
          </cell>
          <cell r="G135" t="str">
            <v>นามโคตร</v>
          </cell>
          <cell r="H135" t="str">
            <v>ครู</v>
          </cell>
          <cell r="I135">
            <v>3411600399798</v>
          </cell>
          <cell r="J135" t="str">
            <v>ศศ.บ.</v>
          </cell>
          <cell r="K135" t="str">
            <v>ภาษาอังกฤษ</v>
          </cell>
          <cell r="L135">
            <v>0</v>
          </cell>
          <cell r="M135">
            <v>0</v>
          </cell>
          <cell r="N135" t="str">
            <v>โนนเมืองวิทยาคาร</v>
          </cell>
          <cell r="O135" t="str">
            <v>โนนสัง</v>
          </cell>
          <cell r="P135" t="str">
            <v>สพม.เขต ๑๙ (เลย,หนองบัวลำภู)</v>
          </cell>
          <cell r="Q135" t="str">
            <v>-</v>
          </cell>
          <cell r="R135">
            <v>125647</v>
          </cell>
          <cell r="S135" t="str">
            <v>คศ.๑</v>
          </cell>
          <cell r="T135">
            <v>14620</v>
          </cell>
          <cell r="U135">
            <v>15</v>
          </cell>
          <cell r="V135" t="str">
            <v>มกราคม</v>
          </cell>
          <cell r="W135">
            <v>2551</v>
          </cell>
          <cell r="X135">
            <v>36</v>
          </cell>
          <cell r="Y135">
            <v>4</v>
          </cell>
          <cell r="Z135">
            <v>17</v>
          </cell>
          <cell r="AA135">
            <v>5</v>
          </cell>
          <cell r="AB135" t="str">
            <v>พฤษภาคม</v>
          </cell>
          <cell r="AC135">
            <v>2553</v>
          </cell>
          <cell r="AD135">
            <v>3</v>
          </cell>
          <cell r="AE135">
            <v>4</v>
          </cell>
          <cell r="AF135" t="str">
            <v>17/5/2010</v>
          </cell>
          <cell r="AG135" t="str">
            <v>บ้านโนนสงเปลือย</v>
          </cell>
          <cell r="AH135" t="str">
            <v>โนนสัง</v>
          </cell>
          <cell r="AI135" t="str">
            <v>รร.ใดๆก็ได้ ใน ต.โนนสัง</v>
          </cell>
          <cell r="AJ135" t="str">
            <v>โนนสัง</v>
          </cell>
          <cell r="AK135" t="str">
            <v>รร.ใดๆก็ได้ ใน ต.บ้านค้อ</v>
          </cell>
          <cell r="AL135" t="str">
            <v>โนนสัง</v>
          </cell>
          <cell r="AM135">
            <v>0</v>
          </cell>
          <cell r="AN135" t="str">
            <v>ลำบากในการเดินทาง,เพื่อสะดวกในการดูแลครอบครัว</v>
          </cell>
          <cell r="AO135" t="str">
            <v>นายมยุลี นามโคตร</v>
          </cell>
        </row>
        <row r="136">
          <cell r="D136">
            <v>132</v>
          </cell>
          <cell r="E136" t="str">
            <v>นางสาว</v>
          </cell>
          <cell r="F136" t="str">
            <v>สุรีย์วรรณ</v>
          </cell>
          <cell r="G136" t="str">
            <v>แก้วมาตย์</v>
          </cell>
          <cell r="H136" t="str">
            <v>ครู</v>
          </cell>
          <cell r="I136">
            <v>1411600034980</v>
          </cell>
          <cell r="J136" t="str">
            <v>กศ.บ.</v>
          </cell>
          <cell r="K136" t="str">
            <v>คณิตศาสตร์</v>
          </cell>
          <cell r="L136">
            <v>0</v>
          </cell>
          <cell r="M136">
            <v>0</v>
          </cell>
          <cell r="N136" t="str">
            <v>สุวรรณคูหาพิทยาสรรค์</v>
          </cell>
          <cell r="O136" t="str">
            <v>สุวรรณคูหา</v>
          </cell>
          <cell r="P136" t="str">
            <v>สพม.เขต ๑๙ (เลย,หนองบัวลำภู)</v>
          </cell>
          <cell r="Q136" t="str">
            <v>-</v>
          </cell>
          <cell r="R136">
            <v>1309</v>
          </cell>
          <cell r="S136" t="str">
            <v>คศ.1</v>
          </cell>
          <cell r="T136">
            <v>10190</v>
          </cell>
          <cell r="U136">
            <v>24</v>
          </cell>
          <cell r="V136" t="str">
            <v>มิถุนายน</v>
          </cell>
          <cell r="W136">
            <v>2553</v>
          </cell>
          <cell r="X136">
            <v>27</v>
          </cell>
          <cell r="Y136">
            <v>3</v>
          </cell>
          <cell r="Z136">
            <v>24</v>
          </cell>
          <cell r="AA136">
            <v>6</v>
          </cell>
          <cell r="AB136" t="str">
            <v>มิถุนายน</v>
          </cell>
          <cell r="AC136">
            <v>2553</v>
          </cell>
          <cell r="AD136">
            <v>3</v>
          </cell>
          <cell r="AE136">
            <v>3</v>
          </cell>
          <cell r="AF136" t="str">
            <v>24/6/2010</v>
          </cell>
          <cell r="AG136" t="str">
            <v>บ้านหนองเหมือดแอ่</v>
          </cell>
          <cell r="AH136" t="str">
            <v>โนนสัง</v>
          </cell>
          <cell r="AI136" t="str">
            <v>หนองกุงจารย์ผางวิทยา</v>
          </cell>
          <cell r="AJ136" t="str">
            <v>โนนสัง</v>
          </cell>
          <cell r="AK136">
            <v>0</v>
          </cell>
          <cell r="AL136">
            <v>0</v>
          </cell>
          <cell r="AM136" t="str">
            <v>ขอระงับการย้าย</v>
          </cell>
          <cell r="AN136" t="str">
            <v>เพื่ออยู่ใกล้ชิด ดูแลบิดา-มารดา</v>
          </cell>
          <cell r="AO136" t="str">
            <v>นางสาวสุรีย์วรรณ แก้วมาตย์</v>
          </cell>
        </row>
        <row r="137">
          <cell r="D137">
            <v>133</v>
          </cell>
          <cell r="E137" t="str">
            <v>นาย</v>
          </cell>
          <cell r="F137" t="str">
            <v>ฤทธิ์ณรงค์</v>
          </cell>
          <cell r="G137" t="str">
            <v>บุญกว้าง</v>
          </cell>
          <cell r="H137" t="str">
            <v>ครู</v>
          </cell>
          <cell r="I137">
            <v>3411600331778</v>
          </cell>
          <cell r="J137" t="str">
            <v>ค.บ.</v>
          </cell>
          <cell r="K137" t="str">
            <v>ฟิสิกส์</v>
          </cell>
          <cell r="L137">
            <v>0</v>
          </cell>
          <cell r="M137">
            <v>0</v>
          </cell>
          <cell r="N137" t="str">
            <v>โนนเมืองวิทยาคาร</v>
          </cell>
          <cell r="O137" t="str">
            <v>โนนสัง</v>
          </cell>
          <cell r="P137" t="str">
            <v>สพม.เขต ๑๙ (เลย,หนองบัวลำภู)</v>
          </cell>
          <cell r="Q137" t="str">
            <v>ชำนาญการ</v>
          </cell>
          <cell r="R137">
            <v>55383</v>
          </cell>
          <cell r="S137" t="str">
            <v>คศ.2</v>
          </cell>
          <cell r="T137">
            <v>18470</v>
          </cell>
          <cell r="U137">
            <v>5</v>
          </cell>
          <cell r="V137" t="str">
            <v>มิถุนายน</v>
          </cell>
          <cell r="W137">
            <v>2546</v>
          </cell>
          <cell r="X137">
            <v>36</v>
          </cell>
          <cell r="Y137">
            <v>8</v>
          </cell>
          <cell r="Z137">
            <v>5</v>
          </cell>
          <cell r="AA137">
            <v>6</v>
          </cell>
          <cell r="AB137" t="str">
            <v>มิถุนายน</v>
          </cell>
          <cell r="AC137">
            <v>2546</v>
          </cell>
          <cell r="AD137">
            <v>10</v>
          </cell>
          <cell r="AE137">
            <v>4</v>
          </cell>
          <cell r="AF137" t="str">
            <v>5/6/2003</v>
          </cell>
          <cell r="AG137" t="str">
            <v>หนองบัววิทยายน</v>
          </cell>
          <cell r="AH137" t="str">
            <v>เมือง</v>
          </cell>
          <cell r="AI137" t="str">
            <v>บ้านวังน้ำขาวชนูปถัมภ์</v>
          </cell>
          <cell r="AJ137" t="str">
            <v>เมือง</v>
          </cell>
          <cell r="AK137">
            <v>0</v>
          </cell>
          <cell r="AL137">
            <v>0</v>
          </cell>
          <cell r="AM137" t="str">
            <v>ขอระงับการย้าย</v>
          </cell>
          <cell r="AN137" t="str">
            <v>เพื่อย้ายภูมิลำเนาใหม่ เพื่อปรับเปลี่ยนในการปฏิบัติหน้าที่</v>
          </cell>
          <cell r="AO137" t="str">
            <v>นายฤทธิ์ณรงค์ บุญกว้าง</v>
          </cell>
        </row>
        <row r="138">
          <cell r="D138">
            <v>134</v>
          </cell>
          <cell r="E138" t="str">
            <v>นางสาว</v>
          </cell>
          <cell r="F138" t="str">
            <v>ธนาภรณ์</v>
          </cell>
          <cell r="G138" t="str">
            <v>แสงไกร</v>
          </cell>
          <cell r="H138" t="str">
            <v>ครู</v>
          </cell>
          <cell r="I138">
            <v>3411200099321</v>
          </cell>
          <cell r="J138" t="str">
            <v>ค.บ.</v>
          </cell>
          <cell r="K138" t="str">
            <v>ภาษาไทย</v>
          </cell>
          <cell r="L138">
            <v>0</v>
          </cell>
          <cell r="M138">
            <v>0</v>
          </cell>
          <cell r="N138" t="str">
            <v>ศรีบุญเรืองวิทยาคาร</v>
          </cell>
          <cell r="O138" t="str">
            <v>ศรีบุญเรือง</v>
          </cell>
          <cell r="P138" t="str">
            <v>สพม.เขต ๑๙ (เลย,หนองบัวลำภู)</v>
          </cell>
          <cell r="Q138" t="str">
            <v>ชำนาญการ</v>
          </cell>
          <cell r="R138">
            <v>2389</v>
          </cell>
          <cell r="S138" t="str">
            <v>คศ.2</v>
          </cell>
          <cell r="T138">
            <v>18970</v>
          </cell>
          <cell r="U138">
            <v>10</v>
          </cell>
          <cell r="V138" t="str">
            <v>ตุลาคม</v>
          </cell>
          <cell r="W138">
            <v>2545</v>
          </cell>
          <cell r="X138">
            <v>50</v>
          </cell>
          <cell r="Y138">
            <v>10</v>
          </cell>
          <cell r="Z138">
            <v>11</v>
          </cell>
          <cell r="AA138">
            <v>11</v>
          </cell>
          <cell r="AB138" t="str">
            <v>พฤศจิกายน</v>
          </cell>
          <cell r="AC138">
            <v>2552</v>
          </cell>
          <cell r="AD138">
            <v>3</v>
          </cell>
          <cell r="AE138">
            <v>10</v>
          </cell>
          <cell r="AF138" t="str">
            <v>11/11/2009</v>
          </cell>
          <cell r="AG138" t="str">
            <v>บ้านบกโนนเรียง</v>
          </cell>
          <cell r="AH138" t="str">
            <v>เมือง</v>
          </cell>
          <cell r="AI138" t="str">
            <v>บ้านโนนสูงใหม่วังทอง</v>
          </cell>
          <cell r="AJ138" t="str">
            <v>เมือง</v>
          </cell>
          <cell r="AK138" t="str">
            <v>บ้านศรีสุขนาล้อม</v>
          </cell>
          <cell r="AL138" t="str">
            <v>เมือง</v>
          </cell>
          <cell r="AM138" t="str">
            <v>ศูนย์เครือข่ายเมือง 3 สพป.นภ.1</v>
          </cell>
          <cell r="AN138" t="str">
            <v>กลับภูมิลำเนา สะดวกต่อการเดินทางไปปฏิบัติราชการ ประหยัดค่าครองชีพ</v>
          </cell>
          <cell r="AO138" t="str">
            <v>นางสาวธนาภรณ์ แสงไกร</v>
          </cell>
        </row>
        <row r="139">
          <cell r="D139">
            <v>135</v>
          </cell>
          <cell r="E139" t="str">
            <v>นาง</v>
          </cell>
          <cell r="F139" t="str">
            <v>สุริดา</v>
          </cell>
          <cell r="G139" t="str">
            <v>สิมพะราช</v>
          </cell>
          <cell r="H139" t="str">
            <v>ครู</v>
          </cell>
          <cell r="I139">
            <v>3411200858795</v>
          </cell>
          <cell r="J139" t="str">
            <v>ค.บ.</v>
          </cell>
          <cell r="K139" t="str">
            <v>วิทยาศาสตร์ทั่วไป</v>
          </cell>
          <cell r="L139">
            <v>0</v>
          </cell>
          <cell r="M139">
            <v>0</v>
          </cell>
          <cell r="N139" t="str">
            <v>นากอกวิทยาคาร</v>
          </cell>
          <cell r="O139" t="str">
            <v>ศรีบุญเรือง</v>
          </cell>
          <cell r="P139" t="str">
            <v>สพม.เขต ๑๙ (เลย,หนองบัวลำภู)</v>
          </cell>
          <cell r="Q139" t="str">
            <v>-</v>
          </cell>
          <cell r="R139">
            <v>8723</v>
          </cell>
          <cell r="S139" t="str">
            <v>คศ.1</v>
          </cell>
          <cell r="T139">
            <v>11920</v>
          </cell>
          <cell r="U139">
            <v>16</v>
          </cell>
          <cell r="V139" t="str">
            <v>กุมภาพันธ์</v>
          </cell>
          <cell r="W139">
            <v>2553</v>
          </cell>
          <cell r="X139">
            <v>36</v>
          </cell>
          <cell r="Y139">
            <v>2</v>
          </cell>
          <cell r="Z139">
            <v>16</v>
          </cell>
          <cell r="AA139">
            <v>2</v>
          </cell>
          <cell r="AB139" t="str">
            <v>กุมภาพันธ์</v>
          </cell>
          <cell r="AC139">
            <v>2553</v>
          </cell>
          <cell r="AD139">
            <v>3</v>
          </cell>
          <cell r="AE139">
            <v>7</v>
          </cell>
          <cell r="AF139" t="str">
            <v>16/2/2010</v>
          </cell>
          <cell r="AG139" t="str">
            <v>เมืองใหม่วิทยา</v>
          </cell>
          <cell r="AH139" t="str">
            <v>ศรีบุญเรือง</v>
          </cell>
          <cell r="AI139" t="str">
            <v>บ้านสร้างเสี่ยน</v>
          </cell>
          <cell r="AJ139" t="str">
            <v>ศรีบุญเรือง</v>
          </cell>
          <cell r="AK139" t="str">
            <v>บ้านหนองปิง</v>
          </cell>
          <cell r="AL139" t="str">
            <v>โนนสัง</v>
          </cell>
          <cell r="AM139" t="str">
            <v>ร.ร.ใดๆในสพป.นภ.1</v>
          </cell>
          <cell r="AN139" t="str">
            <v>ดูแลบิดา-มารดาและครอบครัว</v>
          </cell>
          <cell r="AO139" t="str">
            <v>นางสุริดา สิมพะราช</v>
          </cell>
        </row>
        <row r="140">
          <cell r="D140">
            <v>136</v>
          </cell>
          <cell r="E140" t="str">
            <v>นางสาว</v>
          </cell>
          <cell r="F140" t="str">
            <v>รัตนาพร</v>
          </cell>
          <cell r="G140" t="str">
            <v>ทองทุม</v>
          </cell>
          <cell r="H140" t="str">
            <v>ครู</v>
          </cell>
          <cell r="I140">
            <v>3411300027810</v>
          </cell>
          <cell r="J140" t="str">
            <v>กศ.ม.</v>
          </cell>
          <cell r="K140" t="str">
            <v>บริหารการศึกษา</v>
          </cell>
          <cell r="L140" t="str">
            <v>ค.บ.</v>
          </cell>
          <cell r="M140" t="str">
            <v>คณิตศาสตร์</v>
          </cell>
          <cell r="N140" t="str">
            <v>นากอกวิทยาคาร</v>
          </cell>
          <cell r="O140" t="str">
            <v>ศรีบุญเรือง</v>
          </cell>
          <cell r="P140" t="str">
            <v>สพม.เขต ๑๙ (เลย,หนองบัวลำภู)</v>
          </cell>
          <cell r="Q140" t="str">
            <v>-</v>
          </cell>
          <cell r="R140">
            <v>55745</v>
          </cell>
          <cell r="S140" t="str">
            <v>คศ.1</v>
          </cell>
          <cell r="T140">
            <v>14620</v>
          </cell>
          <cell r="U140">
            <v>1</v>
          </cell>
          <cell r="V140" t="str">
            <v>เมษายน</v>
          </cell>
          <cell r="W140">
            <v>2550</v>
          </cell>
          <cell r="X140">
            <v>38</v>
          </cell>
          <cell r="Y140">
            <v>5</v>
          </cell>
          <cell r="Z140">
            <v>30</v>
          </cell>
          <cell r="AA140">
            <v>10</v>
          </cell>
          <cell r="AB140" t="str">
            <v>ตุลาคม</v>
          </cell>
          <cell r="AC140">
            <v>2552</v>
          </cell>
          <cell r="AD140">
            <v>3</v>
          </cell>
          <cell r="AE140">
            <v>11</v>
          </cell>
          <cell r="AF140" t="str">
            <v>30/10/2009</v>
          </cell>
          <cell r="AG140" t="str">
            <v>เมืองใหม่วิทยา</v>
          </cell>
          <cell r="AH140" t="str">
            <v>ศรีบุญเรือง</v>
          </cell>
          <cell r="AI140" t="str">
            <v>บ้านโนนงาม</v>
          </cell>
          <cell r="AJ140" t="str">
            <v>ศรีบุญเรือง</v>
          </cell>
          <cell r="AK140" t="str">
            <v>บ้านวังไฮ</v>
          </cell>
          <cell r="AL140" t="str">
            <v>ศรีบุญเรือง</v>
          </cell>
          <cell r="AM140" t="str">
            <v>ร.ร.ใดๆในสพป.นภ.1</v>
          </cell>
          <cell r="AN140" t="str">
            <v>ดูแลบิดา-มารดา</v>
          </cell>
          <cell r="AO140" t="str">
            <v>นางสาวรัตนาพร ทองทุม</v>
          </cell>
        </row>
        <row r="141">
          <cell r="D141">
            <v>137</v>
          </cell>
          <cell r="E141" t="str">
            <v>นาย</v>
          </cell>
          <cell r="F141" t="str">
            <v>สมคิด</v>
          </cell>
          <cell r="G141" t="str">
            <v>จันทะวงศ์</v>
          </cell>
          <cell r="H141" t="str">
            <v>ครู</v>
          </cell>
          <cell r="I141">
            <v>3411600068881</v>
          </cell>
          <cell r="J141" t="str">
            <v>ศษ.ม.</v>
          </cell>
          <cell r="K141" t="str">
            <v>บริหารการศึกษา</v>
          </cell>
          <cell r="L141" t="str">
            <v>วท.บ.</v>
          </cell>
          <cell r="M141" t="str">
            <v>วิทยาการคอมพิวเตอร์</v>
          </cell>
          <cell r="N141" t="str">
            <v>นาวังศึกษาวิช</v>
          </cell>
          <cell r="O141" t="str">
            <v>นาวัง</v>
          </cell>
          <cell r="P141" t="str">
            <v>สพม.เขต ๑๙ (เลย,หนองบัวลำภู)</v>
          </cell>
          <cell r="Q141" t="str">
            <v>-</v>
          </cell>
          <cell r="R141" t="str">
            <v>1300(ส)</v>
          </cell>
          <cell r="S141" t="str">
            <v>คศ.1</v>
          </cell>
          <cell r="T141">
            <v>11200</v>
          </cell>
          <cell r="U141">
            <v>10</v>
          </cell>
          <cell r="V141" t="str">
            <v>มิถุนายน</v>
          </cell>
          <cell r="W141">
            <v>2553</v>
          </cell>
          <cell r="X141">
            <v>42</v>
          </cell>
          <cell r="Y141">
            <v>2</v>
          </cell>
          <cell r="Z141">
            <v>10</v>
          </cell>
          <cell r="AA141">
            <v>6</v>
          </cell>
          <cell r="AB141" t="str">
            <v>มิถุนายน</v>
          </cell>
          <cell r="AC141">
            <v>2553</v>
          </cell>
          <cell r="AD141">
            <v>3</v>
          </cell>
          <cell r="AE141">
            <v>3</v>
          </cell>
          <cell r="AF141" t="str">
            <v>10/6/2010</v>
          </cell>
          <cell r="AG141" t="str">
            <v>ชุมชนบ้านกุดดู่</v>
          </cell>
          <cell r="AH141" t="str">
            <v>โนนสัง</v>
          </cell>
          <cell r="AI141" t="str">
            <v>กุดดู่พิทยาคม</v>
          </cell>
          <cell r="AJ141" t="str">
            <v>โนนสัง</v>
          </cell>
          <cell r="AK141">
            <v>0</v>
          </cell>
          <cell r="AL141">
            <v>0</v>
          </cell>
          <cell r="AM141" t="str">
            <v>ขอระงับการย้าย</v>
          </cell>
          <cell r="AN141" t="str">
            <v>อยู่ร่วมกับคู่สมรส ดูแลบุพการี กลับภูมิลำเนา</v>
          </cell>
          <cell r="AO141" t="str">
            <v>นายสมคิด จันทะวงศ์</v>
          </cell>
        </row>
        <row r="142">
          <cell r="D142">
            <v>138</v>
          </cell>
          <cell r="E142" t="str">
            <v>นาง</v>
          </cell>
          <cell r="F142" t="str">
            <v>ละเอียด</v>
          </cell>
          <cell r="G142" t="str">
            <v>สุรวิทย์</v>
          </cell>
          <cell r="H142" t="str">
            <v>ครู</v>
          </cell>
          <cell r="I142">
            <v>3360700145208</v>
          </cell>
          <cell r="J142" t="str">
            <v>วท.บ.</v>
          </cell>
          <cell r="K142" t="str">
            <v>วิทยาศาสตร์การกีฬา</v>
          </cell>
          <cell r="L142">
            <v>0</v>
          </cell>
          <cell r="M142">
            <v>0</v>
          </cell>
          <cell r="N142" t="str">
            <v>กุดดู่พิทยาคม</v>
          </cell>
          <cell r="O142" t="str">
            <v>โนนสัง</v>
          </cell>
          <cell r="P142" t="str">
            <v>สพม.เขต ๑๙ (เลย,หนองบัวลำภู)</v>
          </cell>
          <cell r="Q142" t="str">
            <v>ชำนาญการ</v>
          </cell>
          <cell r="R142">
            <v>58665</v>
          </cell>
          <cell r="S142" t="str">
            <v>คศ.2</v>
          </cell>
          <cell r="T142">
            <v>18470</v>
          </cell>
          <cell r="U142">
            <v>6</v>
          </cell>
          <cell r="V142" t="str">
            <v>มิถุนายน</v>
          </cell>
          <cell r="W142">
            <v>2546</v>
          </cell>
          <cell r="X142">
            <v>38</v>
          </cell>
          <cell r="Y142">
            <v>9</v>
          </cell>
          <cell r="Z142">
            <v>11</v>
          </cell>
          <cell r="AA142">
            <v>12</v>
          </cell>
          <cell r="AB142" t="str">
            <v>ธันวาคม</v>
          </cell>
          <cell r="AC142">
            <v>2552</v>
          </cell>
          <cell r="AD142">
            <v>3</v>
          </cell>
          <cell r="AE142">
            <v>9</v>
          </cell>
          <cell r="AF142" t="str">
            <v>11/12/2009</v>
          </cell>
          <cell r="AG142" t="str">
            <v>บ้านหนองเหมือดแอ่</v>
          </cell>
          <cell r="AH142" t="str">
            <v>โนนสัง</v>
          </cell>
          <cell r="AI142" t="str">
            <v>บ้านโนนตาล</v>
          </cell>
          <cell r="AJ142" t="str">
            <v>โนนสัง</v>
          </cell>
          <cell r="AK142" t="str">
            <v>บ้านหนองกุงคำไฮ</v>
          </cell>
          <cell r="AL142" t="str">
            <v>โนนสัง</v>
          </cell>
          <cell r="AM142" t="str">
            <v>โนนสัง 2 โนนสัง 3</v>
          </cell>
          <cell r="AN142" t="str">
            <v>ประหยัดค่าใช้จ่าย ดูแลบุตร 2 คน ดูแลบิดา-มารดาที่ชรา</v>
          </cell>
          <cell r="AO142" t="str">
            <v>นางละเอียด สุรวิทย์</v>
          </cell>
        </row>
        <row r="143">
          <cell r="D143">
            <v>139</v>
          </cell>
          <cell r="E143" t="str">
            <v>นาย</v>
          </cell>
          <cell r="F143" t="str">
            <v>จักรกฤษณ์</v>
          </cell>
          <cell r="G143" t="str">
            <v>เดชา</v>
          </cell>
          <cell r="H143" t="str">
            <v>ครู</v>
          </cell>
          <cell r="I143">
            <v>3401700107811</v>
          </cell>
          <cell r="J143" t="str">
            <v>ศศ.บ.</v>
          </cell>
          <cell r="K143" t="str">
            <v>การฝึกและการจัดการกีฬา</v>
          </cell>
          <cell r="L143">
            <v>0</v>
          </cell>
          <cell r="M143">
            <v>0</v>
          </cell>
          <cell r="N143" t="str">
            <v xml:space="preserve">กุงแก้ววิทยาคาร </v>
          </cell>
          <cell r="O143" t="str">
            <v>ศรีบุญเรือง</v>
          </cell>
          <cell r="P143" t="str">
            <v>สพม.เขต ๑๙ (เลย,หนองบัวลำภู)</v>
          </cell>
          <cell r="Q143" t="str">
            <v>ชำนาญการ</v>
          </cell>
          <cell r="R143">
            <v>131512</v>
          </cell>
          <cell r="S143" t="str">
            <v>คศ.2</v>
          </cell>
          <cell r="T143">
            <v>25440</v>
          </cell>
          <cell r="U143">
            <v>4</v>
          </cell>
          <cell r="V143" t="str">
            <v>กรกฎาคม</v>
          </cell>
          <cell r="W143">
            <v>2537</v>
          </cell>
          <cell r="X143">
            <v>43</v>
          </cell>
          <cell r="Y143">
            <v>18</v>
          </cell>
          <cell r="Z143">
            <v>4</v>
          </cell>
          <cell r="AA143">
            <v>7</v>
          </cell>
          <cell r="AB143" t="str">
            <v>กรกฎาคม</v>
          </cell>
          <cell r="AC143">
            <v>2537</v>
          </cell>
          <cell r="AD143">
            <v>19</v>
          </cell>
          <cell r="AE143">
            <v>3</v>
          </cell>
          <cell r="AF143" t="str">
            <v>4/7/1994</v>
          </cell>
          <cell r="AG143" t="str">
            <v>หัวนาศึกษาวิทย์</v>
          </cell>
          <cell r="AH143" t="str">
            <v>เมือง</v>
          </cell>
          <cell r="AI143" t="str">
            <v>ร.ร.ใดๆก็ได้ใน ต.หัวนา</v>
          </cell>
          <cell r="AJ143" t="str">
            <v>เมือง</v>
          </cell>
          <cell r="AK143" t="str">
            <v>ร.ร.ใดๆก็ได้ใน ต.ป่าไม้งาม</v>
          </cell>
          <cell r="AL143" t="str">
            <v>เมือง</v>
          </cell>
          <cell r="AM143" t="str">
            <v>ร.ร.ใดๆในตำบลหนองบัว</v>
          </cell>
          <cell r="AN143" t="str">
            <v>ดูแลครอบครัว หาประสบการณ์เพื่อพัฒนาตนเองในการปฏิบัติหน้าที่ทางราชการ</v>
          </cell>
          <cell r="AO143" t="str">
            <v>นายจักรกฤษณ์ เดชา</v>
          </cell>
        </row>
        <row r="144">
          <cell r="D144">
            <v>140</v>
          </cell>
          <cell r="E144" t="str">
            <v>นาง</v>
          </cell>
          <cell r="F144" t="str">
            <v xml:space="preserve">ชมพู่ </v>
          </cell>
          <cell r="G144" t="str">
            <v>อินทรเพชร</v>
          </cell>
          <cell r="H144" t="str">
            <v>ครู</v>
          </cell>
          <cell r="I144">
            <v>3411300607174</v>
          </cell>
          <cell r="J144" t="str">
            <v>ค.บ.</v>
          </cell>
          <cell r="K144" t="str">
            <v>ภาษาไทย</v>
          </cell>
          <cell r="L144">
            <v>0</v>
          </cell>
          <cell r="M144">
            <v>0</v>
          </cell>
          <cell r="N144" t="str">
            <v>กุดสะเทียนวิทยาคาร</v>
          </cell>
          <cell r="O144" t="str">
            <v>ศรีบุญเรือง</v>
          </cell>
          <cell r="P144" t="str">
            <v>สพม.เขต ๑๙ (เลย,หนองบัวลำภู)</v>
          </cell>
          <cell r="Q144" t="str">
            <v>-</v>
          </cell>
          <cell r="R144">
            <v>17870</v>
          </cell>
          <cell r="S144" t="str">
            <v>คศ.1</v>
          </cell>
          <cell r="T144">
            <v>14620</v>
          </cell>
          <cell r="U144">
            <v>1</v>
          </cell>
          <cell r="V144" t="str">
            <v>พฤศจิกายน</v>
          </cell>
          <cell r="W144">
            <v>2548</v>
          </cell>
          <cell r="X144">
            <v>35</v>
          </cell>
          <cell r="Y144">
            <v>7</v>
          </cell>
          <cell r="Z144">
            <v>20</v>
          </cell>
          <cell r="AA144">
            <v>5</v>
          </cell>
          <cell r="AB144" t="str">
            <v>พฤษภาคม</v>
          </cell>
          <cell r="AC144">
            <v>2551</v>
          </cell>
          <cell r="AD144">
            <v>5</v>
          </cell>
          <cell r="AE144">
            <v>4</v>
          </cell>
          <cell r="AF144" t="str">
            <v>20/5/2008</v>
          </cell>
          <cell r="AG144" t="str">
            <v>บ้านทุ่งโพธิ์นาอุดม</v>
          </cell>
          <cell r="AH144" t="str">
            <v>ศรีบุญเรือง</v>
          </cell>
          <cell r="AI144" t="str">
            <v>บ้านศรีบุญเรือง</v>
          </cell>
          <cell r="AJ144" t="str">
            <v>ศรีบุญเรือง</v>
          </cell>
          <cell r="AK144" t="str">
            <v>บ้านห้วยฮวกจอมทองนาฝาย</v>
          </cell>
          <cell r="AL144" t="str">
            <v>ศรีบุญเรือง</v>
          </cell>
          <cell r="AM144" t="str">
            <v>ศูนย์ศรีบุญเรือง 1</v>
          </cell>
          <cell r="AN144" t="str">
            <v>เพื่อความสะดวกในการเดินทางและดูแลบิดามารดาที่เจ็บป่วย</v>
          </cell>
          <cell r="AO144" t="str">
            <v>นางชมพู่  อินทรเพชร</v>
          </cell>
        </row>
        <row r="145">
          <cell r="D145">
            <v>141</v>
          </cell>
          <cell r="E145" t="str">
            <v>นาย</v>
          </cell>
          <cell r="F145" t="str">
            <v>ปราโมทย์</v>
          </cell>
          <cell r="G145" t="str">
            <v>ศรีปัญญา</v>
          </cell>
          <cell r="H145" t="str">
            <v>ครู</v>
          </cell>
          <cell r="I145">
            <v>3411600439544</v>
          </cell>
          <cell r="J145" t="str">
            <v>พธ.บ.</v>
          </cell>
          <cell r="K145" t="str">
            <v>พุทธศาสตร์บัณฑิต</v>
          </cell>
          <cell r="L145">
            <v>0</v>
          </cell>
          <cell r="M145">
            <v>0</v>
          </cell>
          <cell r="N145" t="str">
            <v>คำยางพิทยา</v>
          </cell>
          <cell r="O145" t="str">
            <v>วังสามหมอ</v>
          </cell>
          <cell r="P145" t="str">
            <v>สพม.เขต 20 (อุดรธานี)</v>
          </cell>
          <cell r="Q145" t="str">
            <v>-</v>
          </cell>
          <cell r="R145">
            <v>119462</v>
          </cell>
          <cell r="S145" t="str">
            <v>คศ.1</v>
          </cell>
          <cell r="T145">
            <v>13860</v>
          </cell>
          <cell r="U145">
            <v>1</v>
          </cell>
          <cell r="V145" t="str">
            <v>เมษายน</v>
          </cell>
          <cell r="W145">
            <v>2552</v>
          </cell>
          <cell r="X145">
            <v>37</v>
          </cell>
          <cell r="Y145">
            <v>3</v>
          </cell>
          <cell r="Z145">
            <v>1</v>
          </cell>
          <cell r="AA145">
            <v>4</v>
          </cell>
          <cell r="AB145" t="str">
            <v>เมษายน</v>
          </cell>
          <cell r="AC145">
            <v>2552</v>
          </cell>
          <cell r="AD145">
            <v>4</v>
          </cell>
          <cell r="AE145">
            <v>6</v>
          </cell>
          <cell r="AF145" t="str">
            <v>1/4/2009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 t="str">
            <v>บ้านโนนสูงหนองสวรรค์</v>
          </cell>
          <cell r="AL145" t="str">
            <v>โนนสัง</v>
          </cell>
          <cell r="AM145" t="str">
            <v>สพม.19 หนองบัวลำภู</v>
          </cell>
          <cell r="AN145" t="str">
            <v>ดูแลบิดา</v>
          </cell>
          <cell r="AO145" t="str">
            <v>นายปราโมทย์ ศรีปัญญา</v>
          </cell>
          <cell r="AP145">
            <v>0</v>
          </cell>
        </row>
        <row r="146">
          <cell r="D146">
            <v>142</v>
          </cell>
          <cell r="E146" t="str">
            <v>นาย</v>
          </cell>
          <cell r="F146" t="str">
            <v>กริช</v>
          </cell>
          <cell r="G146" t="str">
            <v>มะลิ</v>
          </cell>
          <cell r="H146" t="str">
            <v>ครู</v>
          </cell>
          <cell r="I146" t="e">
            <v>#N/A</v>
          </cell>
          <cell r="J146" t="str">
            <v>ศษ.บ.</v>
          </cell>
          <cell r="K146" t="str">
            <v>บริหารการศึกษา</v>
          </cell>
          <cell r="L146">
            <v>0</v>
          </cell>
          <cell r="M146">
            <v>0</v>
          </cell>
          <cell r="N146" t="str">
            <v>บ้านนาสมใจ</v>
          </cell>
          <cell r="O146" t="str">
            <v>นากลาง</v>
          </cell>
          <cell r="P146" t="str">
            <v>สพป.หนองบัวลำภู เขต 2</v>
          </cell>
          <cell r="Q146" t="str">
            <v>ชำนาญการพิเศษ</v>
          </cell>
          <cell r="R146">
            <v>975</v>
          </cell>
          <cell r="S146" t="str">
            <v>คศ.3</v>
          </cell>
          <cell r="T146">
            <v>45290</v>
          </cell>
          <cell r="U146">
            <v>3</v>
          </cell>
          <cell r="V146" t="str">
            <v>พฤษภาคม</v>
          </cell>
          <cell r="W146">
            <v>2525</v>
          </cell>
          <cell r="X146">
            <v>51</v>
          </cell>
          <cell r="Y146">
            <v>30</v>
          </cell>
          <cell r="Z146">
            <v>20</v>
          </cell>
          <cell r="AA146">
            <v>11</v>
          </cell>
          <cell r="AB146" t="str">
            <v>พฤศจิกายน</v>
          </cell>
          <cell r="AC146">
            <v>2540</v>
          </cell>
          <cell r="AD146">
            <v>15</v>
          </cell>
          <cell r="AE146">
            <v>10</v>
          </cell>
          <cell r="AF146" t="str">
            <v>20/11/1997</v>
          </cell>
          <cell r="AG146" t="str">
            <v>บ้านดอนยานาง</v>
          </cell>
          <cell r="AH146" t="str">
            <v>เมือง</v>
          </cell>
          <cell r="AI146" t="str">
            <v>บ้านโนนอุดม</v>
          </cell>
          <cell r="AJ146" t="str">
            <v>เมือง</v>
          </cell>
          <cell r="AK146" t="str">
            <v>บ้านคึมชาดห้วยบง</v>
          </cell>
          <cell r="AL146" t="str">
            <v>เมือง</v>
          </cell>
          <cell r="AM146" t="str">
            <v>ขอระงับการย้าย</v>
          </cell>
          <cell r="AN146">
            <v>0</v>
          </cell>
          <cell r="AO146" t="str">
            <v>นายกริช มะลิ</v>
          </cell>
        </row>
        <row r="147">
          <cell r="D147">
            <v>143</v>
          </cell>
          <cell r="E147" t="str">
            <v>นาง</v>
          </cell>
          <cell r="F147" t="str">
            <v>นิตยา</v>
          </cell>
          <cell r="G147" t="str">
            <v>ศรีวิเศษ</v>
          </cell>
          <cell r="H147" t="str">
            <v>ครู</v>
          </cell>
          <cell r="I147">
            <v>34112200425244</v>
          </cell>
          <cell r="J147" t="str">
            <v>ค.บ.</v>
          </cell>
          <cell r="K147" t="str">
            <v>การศึกษาปฐมวัย</v>
          </cell>
          <cell r="L147">
            <v>0</v>
          </cell>
          <cell r="M147">
            <v>0</v>
          </cell>
          <cell r="N147" t="str">
            <v>คำค้อพิทยศึกษา</v>
          </cell>
          <cell r="O147" t="str">
            <v>ศรีธาตุ</v>
          </cell>
          <cell r="P147" t="str">
            <v>สพป.อุดรธานี เขต 2</v>
          </cell>
          <cell r="Q147" t="str">
            <v>-</v>
          </cell>
          <cell r="R147">
            <v>6424</v>
          </cell>
          <cell r="S147" t="str">
            <v>คศ.1</v>
          </cell>
          <cell r="T147">
            <v>11310</v>
          </cell>
          <cell r="U147">
            <v>4</v>
          </cell>
          <cell r="V147" t="str">
            <v>พฤษภาคม</v>
          </cell>
          <cell r="W147">
            <v>2553</v>
          </cell>
          <cell r="X147">
            <v>48</v>
          </cell>
          <cell r="Y147">
            <v>2</v>
          </cell>
          <cell r="Z147">
            <v>4</v>
          </cell>
          <cell r="AA147">
            <v>5</v>
          </cell>
          <cell r="AB147" t="str">
            <v>พฤษภาคม</v>
          </cell>
          <cell r="AC147">
            <v>2553</v>
          </cell>
          <cell r="AD147">
            <v>3</v>
          </cell>
          <cell r="AE147">
            <v>5</v>
          </cell>
          <cell r="AF147" t="str">
            <v>4/5/2010</v>
          </cell>
          <cell r="AG147" t="str">
            <v>ร.ร.ในศูนย์เมือง ของจ.หนองบัวลำภู</v>
          </cell>
          <cell r="AH147" t="str">
            <v>เมือง</v>
          </cell>
          <cell r="AI147" t="str">
            <v>สพป.หนองบัวลำภู เขต 1</v>
          </cell>
          <cell r="AJ147">
            <v>0</v>
          </cell>
          <cell r="AK147">
            <v>0</v>
          </cell>
          <cell r="AL147">
            <v>0</v>
          </cell>
          <cell r="AM147" t="str">
            <v>ขอระงับการย้าย</v>
          </cell>
          <cell r="AN147" t="str">
            <v>ย้ายเพื่ออยู่ร่วมคู่สมรสและกลับภูมิลำเนา</v>
          </cell>
          <cell r="AO147" t="str">
            <v>นางนิตยา ศรีวิเศษ</v>
          </cell>
        </row>
        <row r="148">
          <cell r="D148">
            <v>144</v>
          </cell>
          <cell r="E148" t="str">
            <v>นาย</v>
          </cell>
          <cell r="F148" t="str">
            <v>อาทิตย์</v>
          </cell>
          <cell r="G148" t="str">
            <v>แก้วอุ่น</v>
          </cell>
          <cell r="H148" t="str">
            <v>ครู</v>
          </cell>
          <cell r="I148">
            <v>3430100459243</v>
          </cell>
          <cell r="J148" t="str">
            <v>วท.บ.</v>
          </cell>
          <cell r="K148" t="str">
            <v>สถิติประยุกต์</v>
          </cell>
          <cell r="L148">
            <v>0</v>
          </cell>
          <cell r="M148">
            <v>0</v>
          </cell>
          <cell r="N148" t="str">
            <v>บ้านหนองขอน</v>
          </cell>
          <cell r="O148" t="str">
            <v>หนองปรือ</v>
          </cell>
          <cell r="P148" t="str">
            <v>สพป.กาญจนบุรี เขต 4</v>
          </cell>
          <cell r="Q148" t="str">
            <v>-</v>
          </cell>
          <cell r="R148">
            <v>3492</v>
          </cell>
          <cell r="S148" t="str">
            <v>-</v>
          </cell>
          <cell r="T148">
            <v>9700</v>
          </cell>
          <cell r="U148">
            <v>4</v>
          </cell>
          <cell r="V148" t="str">
            <v>กรกฎาคม</v>
          </cell>
          <cell r="W148">
            <v>2553</v>
          </cell>
          <cell r="X148">
            <v>31</v>
          </cell>
          <cell r="Y148">
            <v>2</v>
          </cell>
          <cell r="Z148">
            <v>4</v>
          </cell>
          <cell r="AA148">
            <v>7</v>
          </cell>
          <cell r="AB148" t="str">
            <v>กรกฎาคม</v>
          </cell>
          <cell r="AC148">
            <v>2553</v>
          </cell>
          <cell r="AD148">
            <v>3</v>
          </cell>
          <cell r="AE148">
            <v>3</v>
          </cell>
          <cell r="AF148" t="str">
            <v>4/7/2010</v>
          </cell>
          <cell r="AG148" t="str">
            <v>บ้านโนนงาม</v>
          </cell>
          <cell r="AH148" t="str">
            <v>ศรีบุญเรือง</v>
          </cell>
          <cell r="AI148" t="str">
            <v>หินตลาดศรีสง่าวิทยา</v>
          </cell>
          <cell r="AJ148" t="str">
            <v>ศรีบุญเรือง</v>
          </cell>
          <cell r="AK148" t="str">
            <v>บ้านวังไฮ</v>
          </cell>
          <cell r="AL148" t="str">
            <v>ศรีบุญเรือง</v>
          </cell>
          <cell r="AM148" t="str">
            <v>หน่วยงานใดๆใน สพป.นภ.1</v>
          </cell>
          <cell r="AN148" t="str">
            <v>ดูแลบุตรซึ่งอาศัยอยู่กับ ตา - ยาย  อยู่ร่วมกับคู่สมรส</v>
          </cell>
          <cell r="AO148" t="str">
            <v>นายอาทิตย์ แก้วอุ่น</v>
          </cell>
        </row>
        <row r="149">
          <cell r="D149">
            <v>145</v>
          </cell>
          <cell r="E149" t="str">
            <v>นาย</v>
          </cell>
          <cell r="F149" t="str">
            <v>จำรัส</v>
          </cell>
          <cell r="G149" t="str">
            <v>ผิวดี</v>
          </cell>
          <cell r="H149" t="str">
            <v>ครู</v>
          </cell>
          <cell r="I149">
            <v>3419900658338</v>
          </cell>
          <cell r="J149" t="str">
            <v>ศศ.บ.</v>
          </cell>
          <cell r="K149" t="str">
            <v>ภาษาอังกฤษ</v>
          </cell>
          <cell r="L149">
            <v>0</v>
          </cell>
          <cell r="M149">
            <v>0</v>
          </cell>
          <cell r="N149" t="str">
            <v>บ้านหนองเตียน</v>
          </cell>
          <cell r="O149" t="str">
            <v>บ่อพลอย</v>
          </cell>
          <cell r="P149" t="str">
            <v>สพป.กาญจนบุรี เขต 4</v>
          </cell>
          <cell r="Q149" t="str">
            <v>-</v>
          </cell>
          <cell r="R149">
            <v>4571</v>
          </cell>
          <cell r="S149" t="str">
            <v>คศ.1</v>
          </cell>
          <cell r="T149">
            <v>11310</v>
          </cell>
          <cell r="U149">
            <v>14</v>
          </cell>
          <cell r="V149" t="str">
            <v>มิถุนายน</v>
          </cell>
          <cell r="W149">
            <v>2553</v>
          </cell>
          <cell r="X149">
            <v>39</v>
          </cell>
          <cell r="Y149">
            <v>2</v>
          </cell>
          <cell r="Z149">
            <v>4</v>
          </cell>
          <cell r="AA149">
            <v>4</v>
          </cell>
          <cell r="AB149" t="str">
            <v>เมษายน</v>
          </cell>
          <cell r="AC149">
            <v>2554</v>
          </cell>
          <cell r="AD149">
            <v>2</v>
          </cell>
          <cell r="AE149">
            <v>6</v>
          </cell>
          <cell r="AF149" t="str">
            <v>4/4/2011</v>
          </cell>
          <cell r="AG149" t="str">
            <v>บ้านนาดี"คุรุราษฎร์บำรุง"</v>
          </cell>
          <cell r="AH149" t="str">
            <v>ศรีบุญเรือง</v>
          </cell>
          <cell r="AI149" t="str">
            <v>เมืองใหม่วิทยา</v>
          </cell>
          <cell r="AJ149" t="str">
            <v>ศรีบุญเรือง</v>
          </cell>
          <cell r="AK149" t="str">
            <v>โนนคูณวิทยา</v>
          </cell>
          <cell r="AL149" t="str">
            <v>ศรีบุญเรือง</v>
          </cell>
          <cell r="AM149" t="str">
            <v>ต.หันนางาม,ต.นากอก,ต.เมืองใหม่และ ต.โนนสะอาด</v>
          </cell>
          <cell r="AN149" t="str">
            <v>ย้ายกลับภูมิลำเนา เพื่อดูแลครอบครัว และบุตรที่ยังเล็ก</v>
          </cell>
          <cell r="AO149" t="str">
            <v>นายจำรัส ผิวดี</v>
          </cell>
        </row>
        <row r="150">
          <cell r="D150">
            <v>146</v>
          </cell>
          <cell r="E150" t="str">
            <v>นาย</v>
          </cell>
          <cell r="F150" t="str">
            <v>วิรัตน์</v>
          </cell>
          <cell r="G150" t="str">
            <v>ถาดภูเขียว</v>
          </cell>
          <cell r="H150" t="str">
            <v>ครู</v>
          </cell>
          <cell r="I150">
            <v>3430500851248</v>
          </cell>
          <cell r="J150" t="str">
            <v>ค.บ.</v>
          </cell>
          <cell r="K150" t="str">
            <v>พลศึกษา</v>
          </cell>
          <cell r="L150">
            <v>0</v>
          </cell>
          <cell r="M150">
            <v>0</v>
          </cell>
          <cell r="N150" t="str">
            <v>บ้านเชินราษฎร์เกษมศรี</v>
          </cell>
          <cell r="O150" t="str">
            <v>สุวรรณคูหา</v>
          </cell>
          <cell r="P150" t="str">
            <v>สพป.หนองบัวลำภู เขต 2</v>
          </cell>
          <cell r="Q150" t="str">
            <v>ชำนาญการ</v>
          </cell>
          <cell r="R150">
            <v>3358</v>
          </cell>
          <cell r="S150" t="str">
            <v>คศ.2</v>
          </cell>
          <cell r="T150">
            <v>21460</v>
          </cell>
          <cell r="U150">
            <v>1</v>
          </cell>
          <cell r="V150" t="str">
            <v>พฤษภาคม</v>
          </cell>
          <cell r="W150">
            <v>2538</v>
          </cell>
          <cell r="X150">
            <v>48</v>
          </cell>
          <cell r="Y150">
            <v>17</v>
          </cell>
          <cell r="Z150">
            <v>8</v>
          </cell>
          <cell r="AA150">
            <v>1</v>
          </cell>
          <cell r="AB150" t="str">
            <v>มกราคม</v>
          </cell>
          <cell r="AC150">
            <v>2551</v>
          </cell>
          <cell r="AD150">
            <v>5</v>
          </cell>
          <cell r="AE150">
            <v>8</v>
          </cell>
          <cell r="AF150" t="str">
            <v>8/1/2008</v>
          </cell>
          <cell r="AG150" t="str">
            <v>ร.รใดๆในเขตอำเภอเมือง</v>
          </cell>
          <cell r="AH150" t="str">
            <v>เมือง</v>
          </cell>
          <cell r="AI150" t="str">
            <v>รร.ใดๆก็ได้ ใน อ.โนนสัง</v>
          </cell>
          <cell r="AJ150" t="str">
            <v>โนนสัง</v>
          </cell>
          <cell r="AK150" t="str">
            <v>รร.ใดๆก็ได้ ใน อ.ศรีบุญเรือง</v>
          </cell>
          <cell r="AL150" t="str">
            <v>ศรีบุญเรือง</v>
          </cell>
          <cell r="AM150">
            <v>0</v>
          </cell>
          <cell r="AN150" t="str">
            <v>ดูแลมารดา กลับภูมิลำเนา</v>
          </cell>
          <cell r="AO150" t="str">
            <v>นายวิรัตน์ ถาดภูเขียว</v>
          </cell>
        </row>
        <row r="151">
          <cell r="D151">
            <v>147</v>
          </cell>
          <cell r="E151" t="str">
            <v>นาง</v>
          </cell>
          <cell r="F151" t="str">
            <v>อริสรา</v>
          </cell>
          <cell r="G151" t="str">
            <v>ผิวโพธิ์</v>
          </cell>
          <cell r="H151" t="str">
            <v>ครู</v>
          </cell>
          <cell r="I151">
            <v>3670500264731</v>
          </cell>
          <cell r="J151" t="str">
            <v>ค.บ.</v>
          </cell>
          <cell r="K151" t="str">
            <v>ภาษาไทย</v>
          </cell>
          <cell r="L151">
            <v>0</v>
          </cell>
          <cell r="M151">
            <v>0</v>
          </cell>
          <cell r="N151" t="str">
            <v>ชุมชนวังปลาป้อมวิทยศึกษา</v>
          </cell>
          <cell r="O151" t="str">
            <v>นาวัง</v>
          </cell>
          <cell r="P151" t="str">
            <v>สพป.หนองบัวลำภู เขต 2</v>
          </cell>
          <cell r="Q151" t="str">
            <v>-</v>
          </cell>
          <cell r="R151">
            <v>1646</v>
          </cell>
          <cell r="S151" t="str">
            <v>คศ.1</v>
          </cell>
          <cell r="T151">
            <v>11310</v>
          </cell>
          <cell r="U151">
            <v>14</v>
          </cell>
          <cell r="V151" t="str">
            <v>กรกฎาคม</v>
          </cell>
          <cell r="W151">
            <v>2553</v>
          </cell>
          <cell r="X151">
            <v>35</v>
          </cell>
          <cell r="Y151">
            <v>2</v>
          </cell>
          <cell r="Z151">
            <v>14</v>
          </cell>
          <cell r="AA151">
            <v>7</v>
          </cell>
          <cell r="AB151" t="str">
            <v>กรกฎาคม</v>
          </cell>
          <cell r="AC151">
            <v>2553</v>
          </cell>
          <cell r="AD151">
            <v>3</v>
          </cell>
          <cell r="AE151">
            <v>2</v>
          </cell>
          <cell r="AF151" t="str">
            <v>14/7/2010</v>
          </cell>
          <cell r="AG151" t="str">
            <v>ยางหลวงพิทยาคม</v>
          </cell>
          <cell r="AH151" t="str">
            <v>เมือง</v>
          </cell>
          <cell r="AI151" t="str">
            <v>บ้านหนองผือราษฎร์บำรุง</v>
          </cell>
          <cell r="AJ151" t="str">
            <v>เมือง</v>
          </cell>
          <cell r="AK151" t="str">
            <v>บ้านหนองผำโคกสวรรค์</v>
          </cell>
          <cell r="AL151" t="str">
            <v>เมือง</v>
          </cell>
          <cell r="AM151" t="str">
            <v>ศูนย์เครือข่ายเมือง 1-9</v>
          </cell>
          <cell r="AN151" t="str">
            <v>อยู่ร่วมกับคู่สมรส ดูแลบุตรที่ยังเด็ก เพื่อความสะดวกในการปฏิบัติราชการ</v>
          </cell>
          <cell r="AO151" t="str">
            <v>นางอริสรา ผิวโพธิ์</v>
          </cell>
        </row>
        <row r="152">
          <cell r="D152">
            <v>148</v>
          </cell>
          <cell r="E152" t="str">
            <v>นาย</v>
          </cell>
          <cell r="F152" t="str">
            <v>อนุชิต</v>
          </cell>
          <cell r="G152" t="str">
            <v>บุญเลิศ</v>
          </cell>
          <cell r="H152" t="str">
            <v>ครู</v>
          </cell>
          <cell r="I152">
            <v>5411200008593</v>
          </cell>
          <cell r="J152" t="str">
            <v>ศศ.บ.</v>
          </cell>
          <cell r="K152" t="str">
            <v>ภาษาอังกฤษ</v>
          </cell>
          <cell r="L152">
            <v>0</v>
          </cell>
          <cell r="M152">
            <v>0</v>
          </cell>
          <cell r="N152" t="str">
            <v>โนนป่าหว้านเชียงฮาย</v>
          </cell>
          <cell r="O152" t="str">
            <v>สุวรรณคูหา</v>
          </cell>
          <cell r="P152" t="str">
            <v>สพป.หนองบัวลำภู เขต 2</v>
          </cell>
          <cell r="Q152" t="str">
            <v>-</v>
          </cell>
          <cell r="R152">
            <v>3466</v>
          </cell>
          <cell r="S152" t="str">
            <v>-</v>
          </cell>
          <cell r="T152">
            <v>9700</v>
          </cell>
          <cell r="U152">
            <v>25</v>
          </cell>
          <cell r="V152" t="str">
            <v>มิถุนายน</v>
          </cell>
          <cell r="W152">
            <v>2553</v>
          </cell>
          <cell r="X152">
            <v>30</v>
          </cell>
          <cell r="Y152">
            <v>2</v>
          </cell>
          <cell r="Z152">
            <v>25</v>
          </cell>
          <cell r="AA152">
            <v>6</v>
          </cell>
          <cell r="AB152" t="str">
            <v>มิถุนายน</v>
          </cell>
          <cell r="AC152">
            <v>2553</v>
          </cell>
          <cell r="AD152">
            <v>3</v>
          </cell>
          <cell r="AE152">
            <v>3</v>
          </cell>
          <cell r="AF152" t="str">
            <v>25/6/2010</v>
          </cell>
          <cell r="AG152" t="str">
            <v>บ้านโนนคูณ</v>
          </cell>
          <cell r="AH152" t="str">
            <v>เมือง</v>
          </cell>
          <cell r="AI152" t="str">
            <v>บ้านหินลับศิลามงคล</v>
          </cell>
          <cell r="AJ152" t="str">
            <v>เมือง</v>
          </cell>
          <cell r="AK152" t="str">
            <v>บ้านนาเลิง</v>
          </cell>
          <cell r="AL152" t="str">
            <v>เมือง</v>
          </cell>
          <cell r="AM152" t="str">
            <v>ขอระงับการย้าย</v>
          </cell>
          <cell r="AN152">
            <v>0</v>
          </cell>
          <cell r="AO152" t="str">
            <v>นายอนุชิต บุญเลิศ</v>
          </cell>
        </row>
        <row r="153">
          <cell r="D153">
            <v>149</v>
          </cell>
          <cell r="E153" t="str">
            <v>นางสาว</v>
          </cell>
          <cell r="F153" t="str">
            <v>ลัดดา</v>
          </cell>
          <cell r="G153" t="str">
            <v>คำภาค</v>
          </cell>
          <cell r="H153" t="str">
            <v>ครู</v>
          </cell>
          <cell r="I153">
            <v>3411200794924</v>
          </cell>
          <cell r="J153" t="str">
            <v>วท.บ.</v>
          </cell>
          <cell r="K153" t="str">
            <v>วิทยาการคอมพิวเตอร์</v>
          </cell>
          <cell r="L153">
            <v>0</v>
          </cell>
          <cell r="M153">
            <v>0</v>
          </cell>
          <cell r="N153" t="str">
            <v>บ้านกุดดินจี่</v>
          </cell>
          <cell r="O153" t="str">
            <v>นากลาง</v>
          </cell>
          <cell r="P153" t="str">
            <v>สพป.หนองบัวลำภู เขต 2</v>
          </cell>
          <cell r="Q153" t="str">
            <v>ชำนาญการ</v>
          </cell>
          <cell r="R153">
            <v>3247</v>
          </cell>
          <cell r="S153" t="str">
            <v>คศ.2</v>
          </cell>
          <cell r="T153">
            <v>17970</v>
          </cell>
          <cell r="U153">
            <v>1</v>
          </cell>
          <cell r="V153" t="str">
            <v>ธันวาคม</v>
          </cell>
          <cell r="W153">
            <v>2547</v>
          </cell>
          <cell r="X153">
            <v>32</v>
          </cell>
          <cell r="Y153">
            <v>8</v>
          </cell>
          <cell r="Z153">
            <v>1</v>
          </cell>
          <cell r="AA153">
            <v>12</v>
          </cell>
          <cell r="AB153" t="str">
            <v>ธันวาคม</v>
          </cell>
          <cell r="AC153">
            <v>2547</v>
          </cell>
          <cell r="AD153">
            <v>8</v>
          </cell>
          <cell r="AE153">
            <v>10</v>
          </cell>
          <cell r="AF153" t="str">
            <v>1/12/2004</v>
          </cell>
          <cell r="AG153" t="str">
            <v>ร่มเกล้า</v>
          </cell>
          <cell r="AH153" t="str">
            <v>เมือง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 t="str">
            <v>ขอระงับการย้าย</v>
          </cell>
          <cell r="AN153" t="str">
            <v>กลับภูมิลำเนา ดูแลบุพการี</v>
          </cell>
          <cell r="AO153" t="str">
            <v>นางสาวลัดดา คำภาค</v>
          </cell>
        </row>
        <row r="154">
          <cell r="D154">
            <v>150</v>
          </cell>
          <cell r="E154" t="str">
            <v>นาย</v>
          </cell>
          <cell r="F154" t="str">
            <v>อุดมศักดิ์</v>
          </cell>
          <cell r="G154" t="str">
            <v>วงษ์แก้ว</v>
          </cell>
          <cell r="H154" t="str">
            <v>ครู</v>
          </cell>
          <cell r="I154">
            <v>3411300561115</v>
          </cell>
          <cell r="J154" t="str">
            <v>วท.บ.</v>
          </cell>
          <cell r="K154" t="str">
            <v>ศึกษาศาสตร์ เกษตร</v>
          </cell>
          <cell r="L154">
            <v>0</v>
          </cell>
          <cell r="M154">
            <v>0</v>
          </cell>
          <cell r="N154" t="str">
            <v>บ้านภูพระโนนผักหวาน</v>
          </cell>
          <cell r="O154" t="str">
            <v>นากลาง</v>
          </cell>
          <cell r="P154" t="str">
            <v>สพป.หนองบัวลำภู เขต 2</v>
          </cell>
          <cell r="Q154" t="str">
            <v>-</v>
          </cell>
          <cell r="R154">
            <v>1544</v>
          </cell>
          <cell r="S154" t="str">
            <v>คศ.1</v>
          </cell>
          <cell r="T154">
            <v>14620</v>
          </cell>
          <cell r="U154">
            <v>16</v>
          </cell>
          <cell r="V154" t="str">
            <v>มิถุนายน</v>
          </cell>
          <cell r="W154">
            <v>2549</v>
          </cell>
          <cell r="X154">
            <v>36</v>
          </cell>
          <cell r="Y154">
            <v>6</v>
          </cell>
          <cell r="Z154">
            <v>16</v>
          </cell>
          <cell r="AA154">
            <v>6</v>
          </cell>
          <cell r="AB154" t="str">
            <v>มิถุนายน</v>
          </cell>
          <cell r="AC154">
            <v>2549</v>
          </cell>
          <cell r="AD154">
            <v>7</v>
          </cell>
          <cell r="AE154">
            <v>3</v>
          </cell>
          <cell r="AF154" t="str">
            <v>16/6/2006</v>
          </cell>
          <cell r="AG154" t="str">
            <v>บ้านศรีบุญเรือง</v>
          </cell>
          <cell r="AH154" t="str">
            <v>ศรีบุญเรือง</v>
          </cell>
          <cell r="AI154" t="str">
            <v>บ้านห้วยฮวกจอมทองนาฝาย</v>
          </cell>
          <cell r="AJ154" t="str">
            <v>ศรีบุญเรือง</v>
          </cell>
          <cell r="AK154" t="str">
            <v>หนองม่วงชมพูทอง</v>
          </cell>
          <cell r="AL154" t="str">
            <v>ศรีบุญเรือง</v>
          </cell>
          <cell r="AM154" t="str">
            <v>ต.หนองบัวใต้,ต.ทรายทอง,ต.เมืองใหม่,ต.ศรีบุญเรือง</v>
          </cell>
          <cell r="AN154" t="str">
            <v>เพื่อดูแลผู้ปกครอง เพื่อลดค่าใช้จ่ายในการเดินทาง  เพื่อเพิ่มประสบการณ์</v>
          </cell>
          <cell r="AO154" t="str">
            <v>นายอุดมศักดิ์ วงษ์แก้ว</v>
          </cell>
        </row>
        <row r="155">
          <cell r="D155">
            <v>151</v>
          </cell>
          <cell r="E155" t="str">
            <v>นางสาว</v>
          </cell>
          <cell r="F155" t="str">
            <v>อ้อนจันทร์</v>
          </cell>
          <cell r="G155" t="str">
            <v>คำเพราะ</v>
          </cell>
          <cell r="H155" t="str">
            <v>ครู</v>
          </cell>
          <cell r="I155">
            <v>3411300848007</v>
          </cell>
          <cell r="J155" t="str">
            <v>ค.บ.</v>
          </cell>
          <cell r="K155" t="str">
            <v>คณิตศาสตร์</v>
          </cell>
          <cell r="L155">
            <v>0</v>
          </cell>
          <cell r="M155">
            <v>0</v>
          </cell>
          <cell r="N155" t="str">
            <v>บ้านผ่าซ่อนโชคชัย</v>
          </cell>
          <cell r="O155" t="str">
            <v>สุวรรณคูหา</v>
          </cell>
          <cell r="P155" t="str">
            <v>สพป.หนองบัวลำภู เขต 2</v>
          </cell>
          <cell r="Q155" t="str">
            <v>-</v>
          </cell>
          <cell r="R155">
            <v>3412</v>
          </cell>
          <cell r="S155" t="str">
            <v>คศ.1</v>
          </cell>
          <cell r="T155">
            <v>14620</v>
          </cell>
          <cell r="U155">
            <v>31</v>
          </cell>
          <cell r="V155" t="str">
            <v>สิงหาคม</v>
          </cell>
          <cell r="W155">
            <v>2548</v>
          </cell>
          <cell r="X155">
            <v>32</v>
          </cell>
          <cell r="Y155">
            <v>7</v>
          </cell>
          <cell r="Z155">
            <v>16</v>
          </cell>
          <cell r="AA155">
            <v>10</v>
          </cell>
          <cell r="AB155" t="str">
            <v>ตุลาคม</v>
          </cell>
          <cell r="AC155">
            <v>2553</v>
          </cell>
          <cell r="AD155">
            <v>2</v>
          </cell>
          <cell r="AE155">
            <v>11</v>
          </cell>
          <cell r="AF155" t="str">
            <v>16/10/2010</v>
          </cell>
          <cell r="AG155" t="str">
            <v>บ้านดินทรายอ่อน</v>
          </cell>
          <cell r="AH155" t="str">
            <v>เมือง</v>
          </cell>
          <cell r="AI155" t="str">
            <v>บ้านหนองแสงนาล้อม</v>
          </cell>
          <cell r="AJ155" t="str">
            <v>เมือง</v>
          </cell>
          <cell r="AK155" t="str">
            <v>ยางหล่อวิทยาคาร</v>
          </cell>
          <cell r="AL155" t="str">
            <v>ศรีบุญเรือง</v>
          </cell>
          <cell r="AM155" t="str">
            <v xml:space="preserve">รร.ใดๆอ.ศรีบุญเรือง สพป.นภ.1 </v>
          </cell>
          <cell r="AN155" t="str">
            <v>กลับภูมิลำเนา ดูแลบิดามารดา</v>
          </cell>
          <cell r="AO155" t="str">
            <v>นางสาวอ้อนจันทร์ คำเพราะ</v>
          </cell>
        </row>
        <row r="156">
          <cell r="D156">
            <v>152</v>
          </cell>
          <cell r="E156" t="str">
            <v>นางสาว</v>
          </cell>
          <cell r="F156" t="str">
            <v>พิกุล</v>
          </cell>
          <cell r="G156" t="str">
            <v>สินธระโก</v>
          </cell>
          <cell r="H156" t="str">
            <v>ครู</v>
          </cell>
          <cell r="I156">
            <v>1411200043931</v>
          </cell>
          <cell r="J156" t="str">
            <v>ค.บ.</v>
          </cell>
          <cell r="K156" t="str">
            <v>ภาษาอังกฤษ</v>
          </cell>
          <cell r="L156">
            <v>0</v>
          </cell>
          <cell r="M156">
            <v>0</v>
          </cell>
          <cell r="N156" t="str">
            <v>โนนปอแดงวิทยา</v>
          </cell>
          <cell r="O156" t="str">
            <v>สุวรรณคูหา</v>
          </cell>
          <cell r="P156" t="str">
            <v>สพป.หนองบัวลำภู เขต 2</v>
          </cell>
          <cell r="Q156" t="str">
            <v>-</v>
          </cell>
          <cell r="R156">
            <v>1167</v>
          </cell>
          <cell r="S156" t="str">
            <v>คศ.1</v>
          </cell>
          <cell r="T156">
            <v>14620</v>
          </cell>
          <cell r="U156">
            <v>1</v>
          </cell>
          <cell r="V156" t="str">
            <v>มิถุนายน</v>
          </cell>
          <cell r="W156">
            <v>2552</v>
          </cell>
          <cell r="X156">
            <v>27</v>
          </cell>
          <cell r="Y156">
            <v>3</v>
          </cell>
          <cell r="Z156">
            <v>1</v>
          </cell>
          <cell r="AA156">
            <v>6</v>
          </cell>
          <cell r="AB156" t="str">
            <v>มิถุนายน</v>
          </cell>
          <cell r="AC156">
            <v>2552</v>
          </cell>
          <cell r="AD156">
            <v>4</v>
          </cell>
          <cell r="AE156">
            <v>4</v>
          </cell>
          <cell r="AF156" t="str">
            <v>1/6/2009</v>
          </cell>
          <cell r="AG156" t="str">
            <v>หนองบัววิทยายน</v>
          </cell>
          <cell r="AH156" t="str">
            <v>เมือง</v>
          </cell>
          <cell r="AI156" t="str">
            <v>อนุบาลหนองบัวลำภู</v>
          </cell>
          <cell r="AJ156" t="str">
            <v>เมือง</v>
          </cell>
          <cell r="AK156" t="str">
            <v>บ้านพร้าว</v>
          </cell>
          <cell r="AL156" t="str">
            <v>เมือง</v>
          </cell>
          <cell r="AM156" t="str">
            <v>ร.ร.ใดๆในอ.เมืองหนองบัวลำภู</v>
          </cell>
          <cell r="AN156" t="str">
            <v>ย้ายกลับภูมิลำเนาดูแลบิดา - มารดา เพื่อความสะดวกในการเดินทางศึกษาต่อ</v>
          </cell>
          <cell r="AO156" t="str">
            <v>นางสาวพิกุล สินธระโก</v>
          </cell>
        </row>
        <row r="157">
          <cell r="D157">
            <v>153</v>
          </cell>
          <cell r="E157" t="str">
            <v>นาง</v>
          </cell>
          <cell r="F157" t="str">
            <v>ถวิล</v>
          </cell>
          <cell r="G157" t="str">
            <v>สุริยะศรี</v>
          </cell>
          <cell r="H157" t="str">
            <v>ครู</v>
          </cell>
          <cell r="I157">
            <v>3431000099661</v>
          </cell>
          <cell r="J157" t="str">
            <v>ศศ.บ.</v>
          </cell>
          <cell r="K157" t="str">
            <v>การพัฒนาชุมชน</v>
          </cell>
          <cell r="L157">
            <v>0</v>
          </cell>
          <cell r="M157">
            <v>0</v>
          </cell>
          <cell r="N157" t="str">
            <v>บ้านหนองทุ่มโนนสูงวิทยา</v>
          </cell>
          <cell r="O157" t="str">
            <v>นากลาง</v>
          </cell>
          <cell r="P157" t="str">
            <v>สพป.หนองบัวลำภู เขต 2</v>
          </cell>
          <cell r="Q157" t="str">
            <v>ชำนาญการพิเศษ</v>
          </cell>
          <cell r="R157">
            <v>1793</v>
          </cell>
          <cell r="S157" t="str">
            <v>คศ.3</v>
          </cell>
          <cell r="T157">
            <v>37200</v>
          </cell>
          <cell r="U157">
            <v>3</v>
          </cell>
          <cell r="V157" t="str">
            <v>พฤษภาคม</v>
          </cell>
          <cell r="W157">
            <v>2525</v>
          </cell>
          <cell r="X157">
            <v>52</v>
          </cell>
          <cell r="Y157">
            <v>30</v>
          </cell>
          <cell r="Z157">
            <v>1</v>
          </cell>
          <cell r="AA157">
            <v>8</v>
          </cell>
          <cell r="AB157" t="str">
            <v>สิงหาคม</v>
          </cell>
          <cell r="AC157">
            <v>2549</v>
          </cell>
          <cell r="AD157">
            <v>7</v>
          </cell>
          <cell r="AE157">
            <v>2</v>
          </cell>
          <cell r="AF157" t="str">
            <v>1/8/2006</v>
          </cell>
          <cell r="AG157" t="str">
            <v>บ้านโนนทัน</v>
          </cell>
          <cell r="AH157" t="str">
            <v>เมือง</v>
          </cell>
          <cell r="AI157" t="str">
            <v>ร่มเกล้า</v>
          </cell>
          <cell r="AJ157" t="str">
            <v>เมือง</v>
          </cell>
          <cell r="AK157" t="str">
            <v>บ้านภูพานคำ</v>
          </cell>
          <cell r="AL157" t="str">
            <v>เมือง</v>
          </cell>
          <cell r="AM157">
            <v>0</v>
          </cell>
          <cell r="AN157" t="str">
            <v>เพื่อดูแลบุพการี เพื่อความสะดวกในการเดินทาง</v>
          </cell>
          <cell r="AO157" t="str">
            <v>นางถวิล สุริยะศรี</v>
          </cell>
        </row>
        <row r="158">
          <cell r="D158">
            <v>154</v>
          </cell>
          <cell r="E158" t="str">
            <v>นาย</v>
          </cell>
          <cell r="F158" t="str">
            <v>อนิวรรตน์</v>
          </cell>
          <cell r="G158" t="str">
            <v>ม่วงกลาง</v>
          </cell>
          <cell r="H158" t="str">
            <v>ครู</v>
          </cell>
          <cell r="I158">
            <v>3411600116371</v>
          </cell>
          <cell r="J158" t="str">
            <v>ค.บ.</v>
          </cell>
          <cell r="K158" t="str">
            <v>อุตสาหกรรมศิลป์</v>
          </cell>
          <cell r="L158">
            <v>0</v>
          </cell>
          <cell r="M158">
            <v>0</v>
          </cell>
          <cell r="N158" t="str">
            <v>บ้านดงมะไฟ</v>
          </cell>
          <cell r="O158" t="str">
            <v>สุวรรณคูหา</v>
          </cell>
          <cell r="P158" t="str">
            <v>สพป.หนองบัวลำภู เขต 2</v>
          </cell>
          <cell r="Q158" t="str">
            <v>ชำนาญการ</v>
          </cell>
          <cell r="R158">
            <v>3544</v>
          </cell>
          <cell r="S158" t="str">
            <v>คศ.2</v>
          </cell>
          <cell r="T158">
            <v>22940</v>
          </cell>
          <cell r="U158">
            <v>26</v>
          </cell>
          <cell r="V158" t="str">
            <v>ตุลาคม</v>
          </cell>
          <cell r="W158">
            <v>2541</v>
          </cell>
          <cell r="X158">
            <v>39</v>
          </cell>
          <cell r="Y158">
            <v>14</v>
          </cell>
          <cell r="Z158">
            <v>1</v>
          </cell>
          <cell r="AA158">
            <v>7</v>
          </cell>
          <cell r="AB158" t="str">
            <v>กรกฎาคม</v>
          </cell>
          <cell r="AC158">
            <v>2545</v>
          </cell>
          <cell r="AD158">
            <v>11</v>
          </cell>
          <cell r="AE158">
            <v>3</v>
          </cell>
          <cell r="AF158" t="str">
            <v>1/7/2002</v>
          </cell>
          <cell r="AG158" t="str">
            <v>โนนสังวิทยาสรรค์</v>
          </cell>
          <cell r="AH158" t="str">
            <v>โนนสัง</v>
          </cell>
          <cell r="AI158" t="str">
            <v>บ้านหนองตานา</v>
          </cell>
          <cell r="AJ158" t="str">
            <v>โนนสัง</v>
          </cell>
          <cell r="AK158" t="str">
            <v>บ้านโคกใหญ่</v>
          </cell>
          <cell r="AL158" t="str">
            <v>โนนสัง</v>
          </cell>
          <cell r="AM158" t="str">
            <v>ขอระงับการย้าย</v>
          </cell>
          <cell r="AN158" t="str">
            <v>กลับภูมิลำเนา  ดูแลบิดามารดา</v>
          </cell>
          <cell r="AO158" t="str">
            <v>นายอนิวรรตน์ ม่วงกลาง</v>
          </cell>
        </row>
        <row r="159">
          <cell r="D159">
            <v>155</v>
          </cell>
          <cell r="E159" t="str">
            <v>นาย</v>
          </cell>
          <cell r="F159" t="str">
            <v>เคนศรี</v>
          </cell>
          <cell r="G159" t="str">
            <v xml:space="preserve">พลเขต </v>
          </cell>
          <cell r="H159" t="str">
            <v>ครู</v>
          </cell>
          <cell r="I159">
            <v>3411300024195</v>
          </cell>
          <cell r="J159" t="str">
            <v>ค.บ.</v>
          </cell>
          <cell r="K159" t="str">
            <v>พลศึกษา</v>
          </cell>
          <cell r="L159">
            <v>0</v>
          </cell>
          <cell r="M159">
            <v>0</v>
          </cell>
          <cell r="N159" t="str">
            <v>บ้านโนนงาม</v>
          </cell>
          <cell r="O159" t="str">
            <v>นากลาง</v>
          </cell>
          <cell r="P159" t="str">
            <v>สพป.หนองบัวลำภู เขต 2</v>
          </cell>
          <cell r="Q159" t="str">
            <v>ชำนาญากรพิเศษ</v>
          </cell>
          <cell r="R159">
            <v>1188</v>
          </cell>
          <cell r="S159" t="str">
            <v>คศ.3</v>
          </cell>
          <cell r="T159">
            <v>35800</v>
          </cell>
          <cell r="U159">
            <v>15</v>
          </cell>
          <cell r="V159" t="str">
            <v>สิงหาคม</v>
          </cell>
          <cell r="W159">
            <v>2526</v>
          </cell>
          <cell r="X159">
            <v>50</v>
          </cell>
          <cell r="Y159">
            <v>29</v>
          </cell>
          <cell r="Z159">
            <v>12</v>
          </cell>
          <cell r="AA159">
            <v>6</v>
          </cell>
          <cell r="AB159" t="str">
            <v>มิถุนายน</v>
          </cell>
          <cell r="AC159">
            <v>2551</v>
          </cell>
          <cell r="AD159">
            <v>5</v>
          </cell>
          <cell r="AE159">
            <v>3</v>
          </cell>
          <cell r="AF159" t="str">
            <v>12/6/2008</v>
          </cell>
          <cell r="AG159" t="str">
            <v>บ้านหนองแตง</v>
          </cell>
          <cell r="AH159" t="str">
            <v>ศรีบุญเรือง</v>
          </cell>
          <cell r="AI159" t="str">
            <v>บ้านนาแพง</v>
          </cell>
          <cell r="AJ159" t="str">
            <v>ศรีบุญเรือง</v>
          </cell>
          <cell r="AK159" t="str">
            <v>รร.ใดใน อ.ศรีบุญเรือง</v>
          </cell>
          <cell r="AL159">
            <v>0</v>
          </cell>
          <cell r="AM159" t="str">
            <v>หน่วยงานใดๆใน อ.ศรีบุญเรือง</v>
          </cell>
          <cell r="AN159" t="str">
            <v>ย้ายกลับภูมิลำเนาเดิม</v>
          </cell>
          <cell r="AO159" t="str">
            <v xml:space="preserve">นายเคนศรี พลเขต </v>
          </cell>
        </row>
        <row r="160">
          <cell r="D160">
            <v>156</v>
          </cell>
          <cell r="E160" t="str">
            <v>นาง</v>
          </cell>
          <cell r="F160" t="str">
            <v>วิยะดา</v>
          </cell>
          <cell r="G160" t="str">
            <v>ขันอาษา</v>
          </cell>
          <cell r="H160" t="str">
            <v>ครู</v>
          </cell>
          <cell r="I160">
            <v>5411200089283</v>
          </cell>
          <cell r="J160" t="str">
            <v>ค.บ.</v>
          </cell>
          <cell r="K160" t="str">
            <v>ภาษาอังกฤษ</v>
          </cell>
          <cell r="L160">
            <v>0</v>
          </cell>
          <cell r="M160">
            <v>0</v>
          </cell>
          <cell r="N160" t="str">
            <v>บ้านโนนงามวิทยา</v>
          </cell>
          <cell r="O160" t="str">
            <v>สุวรรณคูหา</v>
          </cell>
          <cell r="P160" t="str">
            <v>สพป.หนองบัวลำภู เขต 2</v>
          </cell>
          <cell r="Q160" t="str">
            <v>-</v>
          </cell>
          <cell r="R160">
            <v>2165</v>
          </cell>
          <cell r="S160" t="str">
            <v>คศ.๑</v>
          </cell>
          <cell r="T160">
            <v>10190</v>
          </cell>
          <cell r="U160">
            <v>2</v>
          </cell>
          <cell r="V160" t="str">
            <v>สิงหาคม</v>
          </cell>
          <cell r="W160">
            <v>2553</v>
          </cell>
          <cell r="X160">
            <v>29</v>
          </cell>
          <cell r="Y160">
            <v>2</v>
          </cell>
          <cell r="Z160">
            <v>2</v>
          </cell>
          <cell r="AA160">
            <v>8</v>
          </cell>
          <cell r="AB160" t="str">
            <v>สิงหาคม</v>
          </cell>
          <cell r="AC160">
            <v>2553</v>
          </cell>
          <cell r="AD160">
            <v>3</v>
          </cell>
          <cell r="AE160">
            <v>2</v>
          </cell>
          <cell r="AF160" t="str">
            <v>2/8/2010</v>
          </cell>
          <cell r="AG160" t="str">
            <v>บ้านดอนหัน</v>
          </cell>
          <cell r="AH160" t="str">
            <v>เมือง</v>
          </cell>
          <cell r="AI160" t="str">
            <v>บ้านพร้าว</v>
          </cell>
          <cell r="AJ160" t="str">
            <v>เมือง</v>
          </cell>
          <cell r="AK160" t="str">
            <v>หนองหว้าวิทยาสรรค์</v>
          </cell>
          <cell r="AL160" t="str">
            <v>เมือง</v>
          </cell>
          <cell r="AM160" t="str">
            <v>หน่วยงานใดๆใน สพป.นภ.1</v>
          </cell>
          <cell r="AN160" t="str">
            <v>ดูแลบิดา มารดา บุตรที่ยังเล็กมาก อยู่กับคู่สมรส ลดค่าใช้จ่ายในการเดินทางมาปฏิบัติราชการ</v>
          </cell>
          <cell r="AO160" t="str">
            <v>นางวิยะดา ขันอาษา</v>
          </cell>
        </row>
        <row r="161">
          <cell r="D161">
            <v>157</v>
          </cell>
          <cell r="E161" t="str">
            <v>นาง</v>
          </cell>
          <cell r="F161" t="str">
            <v>คำใส</v>
          </cell>
          <cell r="G161" t="str">
            <v>พวงปัญญา</v>
          </cell>
          <cell r="H161" t="str">
            <v>ครู</v>
          </cell>
          <cell r="I161">
            <v>5411200095445</v>
          </cell>
          <cell r="J161" t="str">
            <v>ศษ.บ.</v>
          </cell>
          <cell r="K161" t="str">
            <v>ภาษาไทย</v>
          </cell>
          <cell r="L161">
            <v>0</v>
          </cell>
          <cell r="M161">
            <v>0</v>
          </cell>
          <cell r="N161" t="str">
            <v>บ้านห้วยไร่</v>
          </cell>
          <cell r="O161" t="str">
            <v>เมือง</v>
          </cell>
          <cell r="P161" t="str">
            <v>สพป.หนองบัวลำภู เขต 2</v>
          </cell>
          <cell r="Q161" t="str">
            <v>-</v>
          </cell>
          <cell r="R161">
            <v>1207</v>
          </cell>
          <cell r="S161" t="str">
            <v>คศ.1</v>
          </cell>
          <cell r="T161">
            <v>11130</v>
          </cell>
          <cell r="U161">
            <v>25</v>
          </cell>
          <cell r="V161" t="str">
            <v>มิถุนายน</v>
          </cell>
          <cell r="W161">
            <v>2553</v>
          </cell>
          <cell r="X161">
            <v>38</v>
          </cell>
          <cell r="Y161">
            <v>2</v>
          </cell>
          <cell r="Z161">
            <v>25</v>
          </cell>
          <cell r="AA161">
            <v>6</v>
          </cell>
          <cell r="AB161" t="str">
            <v>มิถุนายน</v>
          </cell>
          <cell r="AC161">
            <v>2553</v>
          </cell>
          <cell r="AD161">
            <v>3</v>
          </cell>
          <cell r="AE161">
            <v>3</v>
          </cell>
          <cell r="AF161" t="str">
            <v>25/6/2010</v>
          </cell>
          <cell r="AG161" t="str">
            <v>บ้านห้วยไร่</v>
          </cell>
          <cell r="AH161" t="str">
            <v>เมือง</v>
          </cell>
          <cell r="AI161" t="str">
            <v>บ้านหนองบัวโซม</v>
          </cell>
          <cell r="AJ161" t="str">
            <v>เมือง</v>
          </cell>
          <cell r="AK161" t="str">
            <v>บ้านหินลับศิลามงคล</v>
          </cell>
          <cell r="AL161" t="str">
            <v>เมือง</v>
          </cell>
          <cell r="AM161" t="str">
            <v xml:space="preserve">หน่วยงานใดๆในอ.เมืองหนองบัวลำภู </v>
          </cell>
          <cell r="AN161" t="str">
            <v>ดูแลบิดามารดาซึ่งแก่ชรามากแล้ว อยู่ร่วมกับคู่สมรส หาประสบการณ์ทำงาน</v>
          </cell>
          <cell r="AO161" t="str">
            <v>นางคำใส พวงปัญญา</v>
          </cell>
        </row>
        <row r="162">
          <cell r="D162">
            <v>158</v>
          </cell>
          <cell r="E162" t="str">
            <v>นาง</v>
          </cell>
          <cell r="F162" t="str">
            <v>สายทอง</v>
          </cell>
          <cell r="G162" t="str">
            <v>ประยูรคำ</v>
          </cell>
          <cell r="H162" t="str">
            <v>ครู</v>
          </cell>
          <cell r="I162">
            <v>3401200110278</v>
          </cell>
          <cell r="J162">
            <v>0</v>
          </cell>
          <cell r="K162" t="str">
            <v>พยาบาลศาสตร์บัณฑิต</v>
          </cell>
          <cell r="L162">
            <v>0</v>
          </cell>
          <cell r="M162">
            <v>0</v>
          </cell>
          <cell r="N162" t="str">
            <v>บ้านโคกสำราญ</v>
          </cell>
          <cell r="O162" t="str">
            <v>ครบุรี</v>
          </cell>
          <cell r="P162" t="str">
            <v>สพป.นครราชสีมา เขต 3</v>
          </cell>
          <cell r="Q162" t="str">
            <v>ครูผู้ช่วย</v>
          </cell>
          <cell r="R162">
            <v>10412</v>
          </cell>
          <cell r="S162" t="str">
            <v>-</v>
          </cell>
          <cell r="T162">
            <v>9700</v>
          </cell>
          <cell r="U162">
            <v>10</v>
          </cell>
          <cell r="V162" t="str">
            <v>มิถุนายน</v>
          </cell>
          <cell r="W162">
            <v>2553</v>
          </cell>
          <cell r="X162">
            <v>38</v>
          </cell>
          <cell r="Y162">
            <v>2</v>
          </cell>
          <cell r="Z162">
            <v>10</v>
          </cell>
          <cell r="AA162">
            <v>6</v>
          </cell>
          <cell r="AB162" t="str">
            <v>มิถุนายน</v>
          </cell>
          <cell r="AC162">
            <v>2553</v>
          </cell>
          <cell r="AD162">
            <v>3</v>
          </cell>
          <cell r="AE162">
            <v>3</v>
          </cell>
          <cell r="AF162" t="str">
            <v>10/6/2010</v>
          </cell>
          <cell r="AG162" t="str">
            <v>บ้านดอนยานาง</v>
          </cell>
          <cell r="AH162" t="str">
            <v>เมือง</v>
          </cell>
          <cell r="AI162" t="str">
            <v>บ้านห้วยข่าโนนสมบูรณ์</v>
          </cell>
          <cell r="AJ162" t="str">
            <v>เมือง</v>
          </cell>
          <cell r="AK162" t="str">
            <v>บ้านโนนสว่าง.เมือง</v>
          </cell>
          <cell r="AL162" t="str">
            <v>เมือง</v>
          </cell>
          <cell r="AM162" t="str">
            <v>หน่วยงานใดๆใน สพป.นภ.1</v>
          </cell>
          <cell r="AN162" t="str">
            <v>เพื่ออยู่ร่วมกับคู่สมรสและดูและคู่สมรสที่มีโรคประจำตัว เพื่อกลับภูมิลำเนา การเดินทางสะดวก</v>
          </cell>
          <cell r="AO162" t="str">
            <v>นางสายทอง ประยูรคำ</v>
          </cell>
        </row>
        <row r="163">
          <cell r="D163">
            <v>159</v>
          </cell>
          <cell r="E163" t="str">
            <v>นางสาว</v>
          </cell>
          <cell r="F163" t="str">
            <v>ชัญญานุช</v>
          </cell>
          <cell r="G163" t="str">
            <v>คงศิลป์</v>
          </cell>
          <cell r="H163" t="str">
            <v>ครู</v>
          </cell>
          <cell r="I163">
            <v>3411200017989</v>
          </cell>
          <cell r="J163" t="str">
            <v>ค.บ.</v>
          </cell>
          <cell r="K163" t="str">
            <v>วิทยาศาสตร์ทั่วไป</v>
          </cell>
          <cell r="L163">
            <v>0</v>
          </cell>
          <cell r="M163">
            <v>0</v>
          </cell>
          <cell r="N163" t="str">
            <v>บ้านวังคางฮูง</v>
          </cell>
          <cell r="O163" t="str">
            <v>บ้านดุง</v>
          </cell>
          <cell r="P163" t="str">
            <v>สพป.อุดรธานี เขต 3</v>
          </cell>
          <cell r="Q163" t="str">
            <v>-</v>
          </cell>
          <cell r="R163">
            <v>3510</v>
          </cell>
          <cell r="S163" t="str">
            <v>คศ.1</v>
          </cell>
          <cell r="T163">
            <v>11310</v>
          </cell>
          <cell r="U163">
            <v>9</v>
          </cell>
          <cell r="V163" t="str">
            <v>มิถุนายน</v>
          </cell>
          <cell r="W163">
            <v>2553</v>
          </cell>
          <cell r="X163">
            <v>30</v>
          </cell>
          <cell r="Y163">
            <v>2</v>
          </cell>
          <cell r="Z163">
            <v>9</v>
          </cell>
          <cell r="AA163">
            <v>6</v>
          </cell>
          <cell r="AB163" t="str">
            <v>มิถุนายน</v>
          </cell>
          <cell r="AC163">
            <v>2553</v>
          </cell>
          <cell r="AD163">
            <v>3</v>
          </cell>
          <cell r="AE163">
            <v>3</v>
          </cell>
          <cell r="AF163" t="str">
            <v>9/6/2010</v>
          </cell>
          <cell r="AG163" t="str">
            <v>ร่มเกล้า</v>
          </cell>
          <cell r="AH163" t="str">
            <v>เมือง</v>
          </cell>
          <cell r="AI163" t="str">
            <v>บ้านพร้าว</v>
          </cell>
          <cell r="AJ163" t="str">
            <v>เมือง</v>
          </cell>
          <cell r="AK163" t="str">
            <v>บ้านห้วยข่าโนนสมบูรณ์</v>
          </cell>
          <cell r="AL163" t="str">
            <v>เมือง</v>
          </cell>
          <cell r="AM163" t="str">
            <v>ร.ร.ใดๆในสพป.นภ.1</v>
          </cell>
          <cell r="AN163" t="str">
            <v>อยู่ร่วมคู่สมรส,ดูแลบิดามารดา,กลับภูมิลำเนา,สะดวกในการเดินทาง,บุตรไม่มีคนดูแล</v>
          </cell>
          <cell r="AO163" t="str">
            <v>นางสาวชัญญานุช คงศิลป์</v>
          </cell>
        </row>
        <row r="164">
          <cell r="D164">
            <v>160</v>
          </cell>
          <cell r="E164" t="str">
            <v>นาง</v>
          </cell>
          <cell r="F164" t="str">
            <v>ภิรมย์</v>
          </cell>
          <cell r="G164" t="str">
            <v>นามวงษา</v>
          </cell>
          <cell r="H164" t="str">
            <v>ครู</v>
          </cell>
          <cell r="I164">
            <v>3411600429999</v>
          </cell>
          <cell r="J164" t="str">
            <v>ค.บ.</v>
          </cell>
          <cell r="K164" t="str">
            <v>คณิตศาสตร์</v>
          </cell>
          <cell r="L164">
            <v>0</v>
          </cell>
          <cell r="M164">
            <v>0</v>
          </cell>
          <cell r="N164" t="str">
            <v>บ้านไทรงามโนนภูดิน</v>
          </cell>
          <cell r="O164" t="str">
            <v>โซ่พิสัย</v>
          </cell>
          <cell r="P164" t="str">
            <v xml:space="preserve">สพป.บึงกาฬ </v>
          </cell>
          <cell r="Q164" t="str">
            <v>-</v>
          </cell>
          <cell r="R164">
            <v>2117</v>
          </cell>
          <cell r="S164" t="str">
            <v>คศ.1</v>
          </cell>
          <cell r="T164">
            <v>14620</v>
          </cell>
          <cell r="U164">
            <v>15</v>
          </cell>
          <cell r="V164" t="str">
            <v>ธันวาคม</v>
          </cell>
          <cell r="W164">
            <v>2549</v>
          </cell>
          <cell r="X164">
            <v>30</v>
          </cell>
          <cell r="Y164">
            <v>6</v>
          </cell>
          <cell r="Z164">
            <v>15</v>
          </cell>
          <cell r="AA164">
            <v>12</v>
          </cell>
          <cell r="AB164" t="str">
            <v>ธันวาคม</v>
          </cell>
          <cell r="AC164">
            <v>2549</v>
          </cell>
          <cell r="AD164">
            <v>6</v>
          </cell>
          <cell r="AE164">
            <v>9</v>
          </cell>
          <cell r="AF164" t="str">
            <v>15/12/2006</v>
          </cell>
          <cell r="AG164" t="str">
            <v>บ้านหนองแวง.</v>
          </cell>
          <cell r="AH164" t="str">
            <v>โนนสัง</v>
          </cell>
          <cell r="AI164" t="str">
            <v>บ้านหัวขัว</v>
          </cell>
          <cell r="AJ164" t="str">
            <v>โนนสัง</v>
          </cell>
          <cell r="AK164" t="str">
            <v>ชุมชนบ้านกุดดู่</v>
          </cell>
          <cell r="AL164" t="str">
            <v>โนนสัง</v>
          </cell>
          <cell r="AM164" t="str">
            <v>ร.ร.ใดๆในสพป.นภ.1</v>
          </cell>
          <cell r="AN164" t="str">
            <v>กลับภูมิลำเนา เพื่อดูแลบิดามารดา</v>
          </cell>
          <cell r="AO164" t="str">
            <v>นางภิรมย์ นามวงษา</v>
          </cell>
        </row>
        <row r="165">
          <cell r="D165">
            <v>161</v>
          </cell>
          <cell r="E165" t="str">
            <v>นาง</v>
          </cell>
          <cell r="F165" t="str">
            <v>ทิพยวรรณ์</v>
          </cell>
          <cell r="G165" t="str">
            <v>จันทร์เพ็งเพ็ญ</v>
          </cell>
          <cell r="H165" t="str">
            <v>ครู</v>
          </cell>
          <cell r="I165">
            <v>1411200012105</v>
          </cell>
          <cell r="J165" t="str">
            <v>ค.บ.</v>
          </cell>
          <cell r="K165" t="str">
            <v>ภาษาไทย</v>
          </cell>
          <cell r="L165">
            <v>0</v>
          </cell>
          <cell r="M165">
            <v>0</v>
          </cell>
          <cell r="N165" t="str">
            <v>บ้านหนองอ้อน้อย</v>
          </cell>
          <cell r="O165" t="str">
            <v>หนองวัวซอ</v>
          </cell>
          <cell r="P165" t="str">
            <v>สพป.อุดรธานี เขต 1</v>
          </cell>
          <cell r="Q165" t="str">
            <v>-</v>
          </cell>
          <cell r="R165">
            <v>6849</v>
          </cell>
          <cell r="S165" t="str">
            <v>คศ.1</v>
          </cell>
          <cell r="T165">
            <v>14220</v>
          </cell>
          <cell r="U165">
            <v>27</v>
          </cell>
          <cell r="V165" t="str">
            <v>กุมภาพันธ์</v>
          </cell>
          <cell r="W165">
            <v>2552</v>
          </cell>
          <cell r="X165">
            <v>28</v>
          </cell>
          <cell r="Y165">
            <v>3</v>
          </cell>
          <cell r="Z165">
            <v>27</v>
          </cell>
          <cell r="AA165">
            <v>2</v>
          </cell>
          <cell r="AB165" t="str">
            <v>กุมภาพันธ์</v>
          </cell>
          <cell r="AC165">
            <v>2552</v>
          </cell>
          <cell r="AD165">
            <v>4</v>
          </cell>
          <cell r="AE165">
            <v>7</v>
          </cell>
          <cell r="AF165" t="str">
            <v>27/2/2009</v>
          </cell>
          <cell r="AG165" t="str">
            <v>บ้านดอนยานาง</v>
          </cell>
          <cell r="AH165" t="str">
            <v>เมือง</v>
          </cell>
          <cell r="AI165" t="str">
            <v>อนุบาลหนองบัวลำภู</v>
          </cell>
          <cell r="AJ165" t="str">
            <v>เมือง</v>
          </cell>
          <cell r="AK165" t="str">
            <v>ไทยรัฐวิทยา ๘๑ (บ้านหนองภัยศูนย์)</v>
          </cell>
          <cell r="AL165" t="str">
            <v>เมือง</v>
          </cell>
          <cell r="AM165" t="str">
            <v>ขอระงับการย้าย</v>
          </cell>
          <cell r="AN165" t="str">
            <v>ย้ายกลับภูมิลำเนา</v>
          </cell>
          <cell r="AO165" t="str">
            <v>นางทิพยวรรณ์ จันทร์เพ็งเพ็ญ</v>
          </cell>
        </row>
        <row r="166">
          <cell r="D166">
            <v>162</v>
          </cell>
          <cell r="E166" t="str">
            <v>นางสาว</v>
          </cell>
          <cell r="F166" t="str">
            <v>วราภรณ์</v>
          </cell>
          <cell r="G166" t="str">
            <v>เจริญชัย</v>
          </cell>
          <cell r="H166" t="str">
            <v>ครู</v>
          </cell>
          <cell r="I166">
            <v>3450600404359</v>
          </cell>
          <cell r="J166" t="str">
            <v>ค.บ.</v>
          </cell>
          <cell r="K166" t="str">
            <v>ภาษาไทย</v>
          </cell>
          <cell r="L166">
            <v>0</v>
          </cell>
          <cell r="M166">
            <v>0</v>
          </cell>
          <cell r="N166" t="str">
            <v>บ้านหนองแซงสร้อย</v>
          </cell>
          <cell r="O166" t="str">
            <v>หนองวัวซอ</v>
          </cell>
          <cell r="P166" t="str">
            <v>สพป.อุดรธานี เขต 1</v>
          </cell>
          <cell r="Q166" t="str">
            <v>-</v>
          </cell>
          <cell r="R166">
            <v>6838</v>
          </cell>
          <cell r="S166" t="str">
            <v>คศ.1</v>
          </cell>
          <cell r="T166">
            <v>14220</v>
          </cell>
          <cell r="U166">
            <v>27</v>
          </cell>
          <cell r="V166" t="str">
            <v>กุมภาพันธ์</v>
          </cell>
          <cell r="W166">
            <v>2552</v>
          </cell>
          <cell r="X166">
            <v>31</v>
          </cell>
          <cell r="Y166">
            <v>3</v>
          </cell>
          <cell r="Z166">
            <v>27</v>
          </cell>
          <cell r="AA166">
            <v>2</v>
          </cell>
          <cell r="AB166" t="str">
            <v>กุมภาพันธ์</v>
          </cell>
          <cell r="AC166">
            <v>2552</v>
          </cell>
          <cell r="AD166">
            <v>4</v>
          </cell>
          <cell r="AE166">
            <v>7</v>
          </cell>
          <cell r="AF166" t="str">
            <v>27/2/2009</v>
          </cell>
          <cell r="AG166" t="str">
            <v>บ้านหนองศาลาโนนสว่าง</v>
          </cell>
          <cell r="AH166" t="str">
            <v>เมือง</v>
          </cell>
          <cell r="AI166" t="str">
            <v>บ้านกุดเต่า</v>
          </cell>
          <cell r="AJ166" t="str">
            <v>เมือง</v>
          </cell>
          <cell r="AK166" t="str">
            <v>ร.ร.ใดๆก็ได้ในศูนย์ เมือง 1</v>
          </cell>
          <cell r="AL166" t="str">
            <v>เมือง</v>
          </cell>
          <cell r="AM166" t="str">
            <v>ขอระงับการย้าย</v>
          </cell>
          <cell r="AN166" t="str">
            <v>เพื่อดูแลบิดามารดาซึ่งมีโรคประจำตัวไม่มีใครดูแล บิดา มารดาและสะดวกในการเดินทางไปปฏิบัติราชการมากขึ้น</v>
          </cell>
          <cell r="AO166" t="str">
            <v>นางสาววราภรณ์ เจริญชัย</v>
          </cell>
        </row>
        <row r="167">
          <cell r="D167">
            <v>163</v>
          </cell>
          <cell r="E167" t="str">
            <v>นาย</v>
          </cell>
          <cell r="F167" t="str">
            <v>ณรงค์ฤทธิ์</v>
          </cell>
          <cell r="G167" t="str">
            <v>บุญโสม</v>
          </cell>
          <cell r="H167" t="str">
            <v>ครู</v>
          </cell>
          <cell r="I167">
            <v>1411300091503</v>
          </cell>
          <cell r="J167" t="str">
            <v>ค.บ.</v>
          </cell>
          <cell r="K167" t="str">
            <v>คณิตศาสตร์</v>
          </cell>
          <cell r="L167">
            <v>0</v>
          </cell>
          <cell r="M167">
            <v>0</v>
          </cell>
          <cell r="N167" t="str">
            <v>บ้านเตาไห</v>
          </cell>
          <cell r="O167" t="str">
            <v>เพ็ญ</v>
          </cell>
          <cell r="P167" t="str">
            <v>สพป.อุดรธานี เขต 1</v>
          </cell>
          <cell r="Q167" t="str">
            <v>-</v>
          </cell>
          <cell r="R167">
            <v>10410</v>
          </cell>
          <cell r="S167" t="str">
            <v>คศ.1</v>
          </cell>
          <cell r="T167">
            <v>14220</v>
          </cell>
          <cell r="U167">
            <v>16</v>
          </cell>
          <cell r="V167" t="str">
            <v>กรกฎาคม</v>
          </cell>
          <cell r="W167">
            <v>2553</v>
          </cell>
          <cell r="X167">
            <v>26</v>
          </cell>
          <cell r="Y167">
            <v>2</v>
          </cell>
          <cell r="Z167">
            <v>16</v>
          </cell>
          <cell r="AA167">
            <v>7</v>
          </cell>
          <cell r="AB167" t="str">
            <v>กรกฎาคม</v>
          </cell>
          <cell r="AC167">
            <v>2553</v>
          </cell>
          <cell r="AD167">
            <v>3</v>
          </cell>
          <cell r="AE167">
            <v>2</v>
          </cell>
          <cell r="AF167" t="str">
            <v>16/7/2010</v>
          </cell>
          <cell r="AG167" t="str">
            <v>บ้านโนนสงวนสิบเก้าโปร่งวิทยา</v>
          </cell>
          <cell r="AH167" t="str">
            <v>ศรีบุญเรือง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 t="str">
            <v>เพื่อกลับภูมิลำเนา</v>
          </cell>
          <cell r="AO167" t="str">
            <v>นายณรงค์ฤทธิ์ บุญโสม</v>
          </cell>
        </row>
        <row r="168">
          <cell r="D168">
            <v>164</v>
          </cell>
          <cell r="E168" t="str">
            <v>นางสาว</v>
          </cell>
          <cell r="F168" t="str">
            <v>ไพรลิน</v>
          </cell>
          <cell r="G168" t="str">
            <v>เชื้อสุข</v>
          </cell>
          <cell r="H168" t="str">
            <v>ครู</v>
          </cell>
          <cell r="I168">
            <v>3411600270094</v>
          </cell>
          <cell r="J168" t="str">
            <v>ค.บ.</v>
          </cell>
          <cell r="K168" t="str">
            <v>วิทยาศาสตร์ทั่วไป</v>
          </cell>
          <cell r="L168">
            <v>0</v>
          </cell>
          <cell r="M168">
            <v>0</v>
          </cell>
          <cell r="N168" t="str">
            <v>บ้านหนองบ่อ</v>
          </cell>
          <cell r="O168" t="str">
            <v>เพ็ญ</v>
          </cell>
          <cell r="P168" t="str">
            <v>สพป.อุดรธานี เขต 1</v>
          </cell>
          <cell r="Q168" t="str">
            <v>-</v>
          </cell>
          <cell r="R168">
            <v>6003</v>
          </cell>
          <cell r="S168" t="str">
            <v>คศ.1</v>
          </cell>
          <cell r="T168">
            <v>14220</v>
          </cell>
          <cell r="U168">
            <v>27</v>
          </cell>
          <cell r="V168" t="str">
            <v>กุมภาพันธ์</v>
          </cell>
          <cell r="W168">
            <v>2552</v>
          </cell>
          <cell r="X168">
            <v>35</v>
          </cell>
          <cell r="Y168">
            <v>3</v>
          </cell>
          <cell r="Z168">
            <v>27</v>
          </cell>
          <cell r="AA168">
            <v>2</v>
          </cell>
          <cell r="AB168" t="str">
            <v>กุมภาพันธ์</v>
          </cell>
          <cell r="AC168">
            <v>2552</v>
          </cell>
          <cell r="AD168">
            <v>4</v>
          </cell>
          <cell r="AE168">
            <v>7</v>
          </cell>
          <cell r="AF168" t="str">
            <v>27/2/2009</v>
          </cell>
          <cell r="AG168" t="str">
            <v>บ้านถิ่น</v>
          </cell>
          <cell r="AH168" t="str">
            <v>โนนสัง</v>
          </cell>
          <cell r="AI168" t="str">
            <v>บ้านวังมน</v>
          </cell>
          <cell r="AJ168" t="str">
            <v>โนนสัง</v>
          </cell>
          <cell r="AK168" t="str">
            <v>บ้านโคกสะอาด</v>
          </cell>
          <cell r="AL168" t="str">
            <v>โนนสัง</v>
          </cell>
          <cell r="AM168" t="str">
            <v>ร.ร.ใดๆก็ได้ในศูนย์เครือข่าย1,2,3,4,5,6</v>
          </cell>
          <cell r="AN168" t="str">
            <v>เพื่อดูแลบิดาสุขภาพไม่แข็งแรง มีโรคประจำตัว ความดันโลหิตสูง,เพื่อกลับภูมิลำเนา</v>
          </cell>
          <cell r="AO168" t="str">
            <v>นางสาวไพรลิน เชื้อสุข</v>
          </cell>
        </row>
        <row r="169">
          <cell r="D169">
            <v>165</v>
          </cell>
          <cell r="E169" t="str">
            <v>นาย</v>
          </cell>
          <cell r="F169" t="str">
            <v>ศิริสิทธิ์</v>
          </cell>
          <cell r="G169" t="str">
            <v>นามตะ</v>
          </cell>
          <cell r="H169" t="str">
            <v>ครู</v>
          </cell>
          <cell r="I169">
            <v>5411300056565</v>
          </cell>
          <cell r="J169" t="str">
            <v>ศษ.บ.</v>
          </cell>
          <cell r="K169" t="str">
            <v>สังคมศึกษา</v>
          </cell>
          <cell r="L169">
            <v>0</v>
          </cell>
          <cell r="M169">
            <v>0</v>
          </cell>
          <cell r="N169" t="str">
            <v>นาจานศึกษา</v>
          </cell>
          <cell r="O169" t="str">
            <v>สีชมพู</v>
          </cell>
          <cell r="P169" t="str">
            <v>สพม.เขต ๒๕ (ขอนแก่น)</v>
          </cell>
          <cell r="Q169" t="str">
            <v>-</v>
          </cell>
          <cell r="R169">
            <v>72330</v>
          </cell>
          <cell r="S169" t="str">
            <v>คศ.๑</v>
          </cell>
          <cell r="T169">
            <v>10190</v>
          </cell>
          <cell r="U169">
            <v>3</v>
          </cell>
          <cell r="V169" t="str">
            <v>พฤษภาคม</v>
          </cell>
          <cell r="W169">
            <v>2553</v>
          </cell>
          <cell r="X169">
            <v>2</v>
          </cell>
          <cell r="Y169">
            <v>2</v>
          </cell>
          <cell r="Z169">
            <v>3</v>
          </cell>
          <cell r="AA169">
            <v>5</v>
          </cell>
          <cell r="AB169">
            <v>0</v>
          </cell>
          <cell r="AC169">
            <v>2553</v>
          </cell>
          <cell r="AD169">
            <v>3</v>
          </cell>
          <cell r="AE169">
            <v>5</v>
          </cell>
          <cell r="AF169" t="str">
            <v>3/5/2010</v>
          </cell>
          <cell r="AG169" t="str">
            <v>บ้านโนนสะอาดราษฎร์อุปถัมภ์</v>
          </cell>
          <cell r="AH169" t="str">
            <v>ศรีบุญเรือง</v>
          </cell>
          <cell r="AI169" t="str">
            <v>บ้านหนองกุงแก้ว</v>
          </cell>
          <cell r="AJ169" t="str">
            <v>ศรีบุญเรือง</v>
          </cell>
          <cell r="AK169" t="str">
            <v>โนนสมบูรณ์วิทยา</v>
          </cell>
          <cell r="AL169" t="str">
            <v>ศรีบุญเรือง</v>
          </cell>
          <cell r="AM169" t="str">
            <v>อ.ศรีบุญเรือง</v>
          </cell>
          <cell r="AN169" t="str">
            <v>ดูแลบิดามารดาที่ชราภาพและสะดวกในการเดินทาง</v>
          </cell>
          <cell r="AO169" t="str">
            <v>นายศิริสิทธิ์ นามตะ</v>
          </cell>
        </row>
        <row r="170">
          <cell r="D170">
            <v>166</v>
          </cell>
          <cell r="E170" t="str">
            <v>นาง</v>
          </cell>
          <cell r="F170" t="str">
            <v>ประยงค์</v>
          </cell>
          <cell r="G170" t="str">
            <v>พรมโส</v>
          </cell>
          <cell r="H170" t="str">
            <v>ครู</v>
          </cell>
          <cell r="I170">
            <v>5411690004131</v>
          </cell>
          <cell r="J170" t="str">
            <v>ค.บ.</v>
          </cell>
          <cell r="K170" t="str">
            <v>ปฐมวัย</v>
          </cell>
          <cell r="L170">
            <v>0</v>
          </cell>
          <cell r="M170">
            <v>0</v>
          </cell>
          <cell r="N170" t="str">
            <v>บ้านหนองหอย</v>
          </cell>
          <cell r="O170" t="str">
            <v>หนองนาคำ</v>
          </cell>
          <cell r="P170" t="str">
            <v>สพป.ขอนแก่น เขต 5</v>
          </cell>
          <cell r="Q170" t="str">
            <v>-</v>
          </cell>
          <cell r="R170">
            <v>4726</v>
          </cell>
          <cell r="S170" t="str">
            <v>คศ.1</v>
          </cell>
          <cell r="T170">
            <v>13860</v>
          </cell>
          <cell r="U170">
            <v>1</v>
          </cell>
          <cell r="V170" t="str">
            <v>พฤษภาคม</v>
          </cell>
          <cell r="W170">
            <v>2552</v>
          </cell>
          <cell r="X170">
            <v>37</v>
          </cell>
          <cell r="Y170">
            <v>3</v>
          </cell>
          <cell r="Z170">
            <v>1</v>
          </cell>
          <cell r="AA170">
            <v>5</v>
          </cell>
          <cell r="AB170" t="str">
            <v>พฤษภาคม</v>
          </cell>
          <cell r="AC170">
            <v>2552</v>
          </cell>
          <cell r="AD170">
            <v>4</v>
          </cell>
          <cell r="AE170">
            <v>5</v>
          </cell>
          <cell r="AF170" t="str">
            <v>1/5/2009</v>
          </cell>
          <cell r="AG170" t="str">
            <v>บ้านกุดคอเมย</v>
          </cell>
          <cell r="AH170" t="str">
            <v>โนนสัง</v>
          </cell>
          <cell r="AI170" t="str">
            <v>บ้านหนองแวง.</v>
          </cell>
          <cell r="AJ170" t="str">
            <v>โนนสัง</v>
          </cell>
          <cell r="AK170" t="str">
            <v>บ้านหนองแวงงิ้วตาก</v>
          </cell>
          <cell r="AL170" t="str">
            <v>โนนสัง</v>
          </cell>
          <cell r="AM170" t="str">
            <v>ร.ร.ใดๆใน อ.โนนสัง ยกเว้น ร.ร.ดงบาก ร.ร.วังมน</v>
          </cell>
          <cell r="AN170" t="str">
            <v>เพื่อดูแลบิดามารดา</v>
          </cell>
          <cell r="AO170" t="str">
            <v>นางประยงค์ พรมโส</v>
          </cell>
        </row>
        <row r="171">
          <cell r="D171">
            <v>167</v>
          </cell>
          <cell r="E171" t="str">
            <v>นาง</v>
          </cell>
          <cell r="F171" t="str">
            <v>ชลิดา</v>
          </cell>
          <cell r="G171" t="str">
            <v>โพพาฤทธิ์</v>
          </cell>
          <cell r="H171" t="str">
            <v>ครู</v>
          </cell>
          <cell r="I171">
            <v>3411300142635</v>
          </cell>
          <cell r="J171" t="str">
            <v>ศษ.บ.</v>
          </cell>
          <cell r="K171" t="str">
            <v>สังคมศึกษา</v>
          </cell>
          <cell r="L171">
            <v>0</v>
          </cell>
          <cell r="M171">
            <v>0</v>
          </cell>
          <cell r="N171" t="str">
            <v>บ้านกุดธาตุ</v>
          </cell>
          <cell r="O171" t="str">
            <v>หนองนาคำ</v>
          </cell>
          <cell r="P171" t="str">
            <v>สพป.ขอนแก่น เขต 5</v>
          </cell>
          <cell r="Q171" t="str">
            <v>-</v>
          </cell>
          <cell r="R171">
            <v>4598</v>
          </cell>
          <cell r="S171" t="str">
            <v>คศ.1</v>
          </cell>
          <cell r="T171">
            <v>13860</v>
          </cell>
          <cell r="U171">
            <v>7</v>
          </cell>
          <cell r="V171" t="str">
            <v>กันยายน</v>
          </cell>
          <cell r="W171">
            <v>2552</v>
          </cell>
          <cell r="X171">
            <v>39</v>
          </cell>
          <cell r="Y171">
            <v>3</v>
          </cell>
          <cell r="Z171">
            <v>1</v>
          </cell>
          <cell r="AA171">
            <v>9</v>
          </cell>
          <cell r="AB171" t="str">
            <v>กันยายน</v>
          </cell>
          <cell r="AC171">
            <v>2552</v>
          </cell>
          <cell r="AD171">
            <v>4</v>
          </cell>
          <cell r="AE171">
            <v>1</v>
          </cell>
          <cell r="AF171" t="str">
            <v>1/9/2009</v>
          </cell>
          <cell r="AG171" t="str">
            <v>บ้านห้วยหว้าวังทอง</v>
          </cell>
          <cell r="AH171" t="str">
            <v>ศรีบุญเรือง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 t="str">
            <v>ขอระงับการย้าย</v>
          </cell>
          <cell r="AN171" t="str">
            <v>เพื่ออยู่รวมกับคู่สมรส,เพื่อดูแลบิดามารดา,กลับภูมิลำเนา,ดูแลบุตรที่ยังเด็ก</v>
          </cell>
          <cell r="AO171" t="str">
            <v>นางชลิดา โพพาฤทธิ์</v>
          </cell>
        </row>
        <row r="172">
          <cell r="D172">
            <v>168</v>
          </cell>
          <cell r="E172" t="str">
            <v>นาง</v>
          </cell>
          <cell r="F172" t="str">
            <v>ภัทรานิษฐ์</v>
          </cell>
          <cell r="G172" t="str">
            <v>บุญญสมภพ</v>
          </cell>
          <cell r="H172" t="str">
            <v>ครู</v>
          </cell>
          <cell r="I172">
            <v>4410100009912</v>
          </cell>
          <cell r="J172" t="str">
            <v>ศษ.บ.</v>
          </cell>
          <cell r="K172" t="str">
            <v>ประวัติศาสตร์</v>
          </cell>
          <cell r="L172">
            <v>0</v>
          </cell>
          <cell r="M172">
            <v>0</v>
          </cell>
          <cell r="N172" t="str">
            <v>บ้านหนองผือราษฎร์ประสิทธิ์</v>
          </cell>
          <cell r="O172" t="str">
            <v>หนองเรือ</v>
          </cell>
          <cell r="P172" t="str">
            <v>สพป.ขอนแก่น เขต 5</v>
          </cell>
          <cell r="Q172" t="str">
            <v>-</v>
          </cell>
          <cell r="R172">
            <v>12221</v>
          </cell>
          <cell r="S172" t="str">
            <v>คศ.3</v>
          </cell>
          <cell r="T172">
            <v>33140</v>
          </cell>
          <cell r="U172">
            <v>29</v>
          </cell>
          <cell r="V172" t="str">
            <v>มกราคม</v>
          </cell>
          <cell r="W172">
            <v>2535</v>
          </cell>
          <cell r="X172">
            <v>51</v>
          </cell>
          <cell r="Y172">
            <v>20</v>
          </cell>
          <cell r="Z172">
            <v>16</v>
          </cell>
          <cell r="AA172">
            <v>12</v>
          </cell>
          <cell r="AB172" t="str">
            <v>ธันวาคม</v>
          </cell>
          <cell r="AC172">
            <v>2541</v>
          </cell>
          <cell r="AD172">
            <v>14</v>
          </cell>
          <cell r="AE172">
            <v>9</v>
          </cell>
          <cell r="AF172" t="str">
            <v>16/12/1998</v>
          </cell>
          <cell r="AG172" t="str">
            <v>บ้านวังหมื่น</v>
          </cell>
          <cell r="AH172" t="str">
            <v>เมือง</v>
          </cell>
          <cell r="AI172" t="str">
            <v>บ้านหนองศาลาโนนสว่าง</v>
          </cell>
          <cell r="AJ172" t="str">
            <v>เมือง</v>
          </cell>
          <cell r="AK172" t="str">
            <v>บ้านพร้าว</v>
          </cell>
          <cell r="AL172" t="str">
            <v>เมือง</v>
          </cell>
          <cell r="AM172" t="str">
            <v xml:space="preserve">กลุ่มเมือง 9 ต.บ้านขาม ต.บ้านพร้าว </v>
          </cell>
          <cell r="AN172" t="str">
            <v>เพื่ออยู่ร่วมกับคู่สมรสเพื่อดูแลบิดามารดา,กลับภูมิลำเนา,แม่มีโรคประจำตัวต้องดูแลอย่างใกล้ชิด</v>
          </cell>
          <cell r="AO172" t="str">
            <v>นางภัทรานิษฐ์ บุญญสมภพ</v>
          </cell>
        </row>
        <row r="173">
          <cell r="D173">
            <v>169</v>
          </cell>
          <cell r="E173" t="str">
            <v>นาย</v>
          </cell>
          <cell r="F173" t="str">
            <v>พรสวัสดิ์</v>
          </cell>
          <cell r="G173" t="str">
            <v>ดีศรี</v>
          </cell>
          <cell r="H173" t="str">
            <v>ครู</v>
          </cell>
          <cell r="I173">
            <v>1411300012352</v>
          </cell>
          <cell r="J173" t="str">
            <v>วท.บ.</v>
          </cell>
          <cell r="K173" t="str">
            <v>ฟิสิกส์</v>
          </cell>
          <cell r="L173">
            <v>0</v>
          </cell>
          <cell r="M173">
            <v>0</v>
          </cell>
          <cell r="N173" t="str">
            <v>หนองหัวช้างวิทยา</v>
          </cell>
          <cell r="O173" t="str">
            <v>พรเจริญ</v>
          </cell>
          <cell r="P173" t="str">
            <v>สพม.21 บึงกาฬ</v>
          </cell>
          <cell r="Q173" t="str">
            <v>-</v>
          </cell>
          <cell r="R173">
            <v>128320</v>
          </cell>
          <cell r="S173" t="str">
            <v>คศ.1</v>
          </cell>
          <cell r="T173">
            <v>11310</v>
          </cell>
          <cell r="U173">
            <v>13</v>
          </cell>
          <cell r="V173" t="str">
            <v>กรกฎาคม</v>
          </cell>
          <cell r="W173">
            <v>2553</v>
          </cell>
          <cell r="X173">
            <v>28</v>
          </cell>
          <cell r="Y173">
            <v>2</v>
          </cell>
          <cell r="Z173">
            <v>13</v>
          </cell>
          <cell r="AA173">
            <v>7</v>
          </cell>
          <cell r="AB173" t="str">
            <v>กรกฎาคม</v>
          </cell>
          <cell r="AC173">
            <v>2553</v>
          </cell>
          <cell r="AD173">
            <v>3</v>
          </cell>
          <cell r="AE173">
            <v>2</v>
          </cell>
          <cell r="AF173" t="str">
            <v>13/7/2010</v>
          </cell>
          <cell r="AG173" t="str">
            <v>หินตลาดศรีสง่าวิทยา</v>
          </cell>
          <cell r="AH173" t="str">
            <v>ศรีบุญเรือง</v>
          </cell>
          <cell r="AI173" t="str">
            <v>หินตลาดศรีสง่าวิทยา สาขาศรีภูทอง</v>
          </cell>
          <cell r="AJ173" t="str">
            <v>ศรีบุญเรือง</v>
          </cell>
          <cell r="AK173" t="str">
            <v>เมืองใหม่วิทยา</v>
          </cell>
          <cell r="AL173" t="str">
            <v>ศรีบุญเรือง</v>
          </cell>
          <cell r="AM173" t="str">
            <v>ร.ร.ใดๆใน ต.โนนสะอาด ต.นากอก</v>
          </cell>
          <cell r="AN173" t="str">
            <v>ย้ายกลับภูมิลำเนา</v>
          </cell>
          <cell r="AO173" t="str">
            <v>นายพรสวัสดิ์ ดีศรี</v>
          </cell>
        </row>
        <row r="174">
          <cell r="D174">
            <v>170</v>
          </cell>
          <cell r="E174" t="str">
            <v>นาง</v>
          </cell>
          <cell r="F174" t="str">
            <v>สบงกด</v>
          </cell>
          <cell r="G174" t="str">
            <v>ฝางแก้ว</v>
          </cell>
          <cell r="H174" t="str">
            <v>ครู</v>
          </cell>
          <cell r="I174">
            <v>3411600377301</v>
          </cell>
          <cell r="J174" t="str">
            <v>ค.บ.</v>
          </cell>
          <cell r="K174" t="str">
            <v>ภาษาไทย</v>
          </cell>
          <cell r="L174">
            <v>0</v>
          </cell>
          <cell r="M174">
            <v>0</v>
          </cell>
          <cell r="N174" t="str">
            <v>วัดสุวรรณรัตนาราม</v>
          </cell>
          <cell r="O174" t="str">
            <v>กระทุ่มแบน</v>
          </cell>
          <cell r="P174" t="str">
            <v>สพป.สมุทรสาคร</v>
          </cell>
          <cell r="Q174" t="str">
            <v>-</v>
          </cell>
          <cell r="R174">
            <v>1855</v>
          </cell>
          <cell r="S174" t="str">
            <v>คศ.1</v>
          </cell>
          <cell r="T174">
            <v>11310</v>
          </cell>
          <cell r="U174">
            <v>2</v>
          </cell>
          <cell r="V174" t="str">
            <v>กรกฎาคม</v>
          </cell>
          <cell r="W174">
            <v>2553</v>
          </cell>
          <cell r="X174">
            <v>33</v>
          </cell>
          <cell r="Y174">
            <v>2</v>
          </cell>
          <cell r="Z174">
            <v>2</v>
          </cell>
          <cell r="AA174">
            <v>7</v>
          </cell>
          <cell r="AB174" t="str">
            <v>กรกฎาคม</v>
          </cell>
          <cell r="AC174">
            <v>2553</v>
          </cell>
          <cell r="AD174">
            <v>3</v>
          </cell>
          <cell r="AE174">
            <v>3</v>
          </cell>
          <cell r="AF174" t="str">
            <v>2/7/2010</v>
          </cell>
          <cell r="AG174" t="str">
            <v>บ้านโคกสะอาด</v>
          </cell>
          <cell r="AH174" t="str">
            <v>โนนสัง</v>
          </cell>
          <cell r="AI174" t="str">
            <v>บ้านวังมน</v>
          </cell>
          <cell r="AJ174" t="str">
            <v>โนนสัง</v>
          </cell>
          <cell r="AK174" t="str">
            <v>บ้านวังมนสาขาชัยมงคล</v>
          </cell>
          <cell r="AL174" t="str">
            <v>โนนสัง</v>
          </cell>
          <cell r="AM174" t="str">
            <v>หน่วยงานการศึกษาใดในสพป.นภ.1</v>
          </cell>
          <cell r="AN174" t="str">
            <v>ดูแลบิดามารดา</v>
          </cell>
          <cell r="AO174" t="str">
            <v>นางสบงกด ฝางแก้ว</v>
          </cell>
        </row>
        <row r="175">
          <cell r="D175">
            <v>171</v>
          </cell>
          <cell r="E175" t="str">
            <v>นาง</v>
          </cell>
          <cell r="F175" t="str">
            <v>สายสุดา</v>
          </cell>
          <cell r="G175" t="str">
            <v>โสนะชัย</v>
          </cell>
          <cell r="H175" t="str">
            <v>ครู</v>
          </cell>
          <cell r="I175">
            <v>3411300885140</v>
          </cell>
          <cell r="J175" t="str">
            <v>ค.บ.</v>
          </cell>
          <cell r="K175" t="str">
            <v>การประถมศึกษา</v>
          </cell>
          <cell r="L175">
            <v>0</v>
          </cell>
          <cell r="M175">
            <v>0</v>
          </cell>
          <cell r="N175" t="str">
            <v>บ้านโคก</v>
          </cell>
          <cell r="O175" t="str">
            <v>นาแห้ว</v>
          </cell>
          <cell r="P175" t="str">
            <v>สพป.เลย เขต 3</v>
          </cell>
          <cell r="Q175" t="str">
            <v>-</v>
          </cell>
          <cell r="R175">
            <v>2170</v>
          </cell>
          <cell r="S175" t="str">
            <v>-</v>
          </cell>
          <cell r="T175">
            <v>9700</v>
          </cell>
          <cell r="U175">
            <v>5</v>
          </cell>
          <cell r="V175" t="str">
            <v>สิงหาคม</v>
          </cell>
          <cell r="W175">
            <v>2553</v>
          </cell>
          <cell r="X175">
            <v>31</v>
          </cell>
          <cell r="Y175">
            <v>2</v>
          </cell>
          <cell r="Z175">
            <v>5</v>
          </cell>
          <cell r="AA175">
            <v>5</v>
          </cell>
          <cell r="AB175" t="str">
            <v>พฤษภาคม</v>
          </cell>
          <cell r="AC175">
            <v>2553</v>
          </cell>
          <cell r="AD175">
            <v>3</v>
          </cell>
          <cell r="AE175">
            <v>5</v>
          </cell>
          <cell r="AF175" t="str">
            <v>5/5/2010</v>
          </cell>
          <cell r="AG175" t="str">
            <v>บ้านโนนสะอาดราษฎร์อุปถัมภ์</v>
          </cell>
          <cell r="AH175" t="str">
            <v>ศรีบุญเรือง</v>
          </cell>
          <cell r="AI175" t="str">
            <v>บ้านหนองกุงแก้ว</v>
          </cell>
          <cell r="AJ175" t="str">
            <v>ศรีบุญเรือง</v>
          </cell>
          <cell r="AK175" t="str">
            <v>บ้านนาสำราญรุ่งเรือง</v>
          </cell>
          <cell r="AL175" t="str">
            <v>ศรีบุญเรือง</v>
          </cell>
          <cell r="AM175" t="str">
            <v>ร.ร.ใดๆในอำเภอ ศรีบุญเรือง สพป.นภ.1</v>
          </cell>
          <cell r="AN175" t="str">
            <v>ย้ายเพื่ออยู่ร่วมกับคู่สมรสและช่วยกันดูแลบุตรที่เป็นผู้เยาว์ที่ต้องการความรักและการดูแลเอาใจใส่</v>
          </cell>
          <cell r="AO175" t="str">
            <v>นางสายสุดา โสนะชัย</v>
          </cell>
        </row>
        <row r="176">
          <cell r="D176">
            <v>172</v>
          </cell>
          <cell r="E176" t="str">
            <v>นางสาว</v>
          </cell>
          <cell r="F176" t="str">
            <v>ฐิตาภรณ์</v>
          </cell>
          <cell r="G176" t="str">
            <v>สร้อยแก้ว</v>
          </cell>
          <cell r="H176" t="str">
            <v>ครู</v>
          </cell>
          <cell r="I176">
            <v>3411300071126</v>
          </cell>
          <cell r="J176" t="str">
            <v>วท.บ.</v>
          </cell>
          <cell r="K176" t="str">
            <v>วิทยาการคอมพิวเตอร์</v>
          </cell>
          <cell r="L176">
            <v>0</v>
          </cell>
          <cell r="M176">
            <v>0</v>
          </cell>
          <cell r="N176" t="str">
            <v>บ้านปากแดง</v>
          </cell>
          <cell r="O176" t="str">
            <v>ด่านซ้าย</v>
          </cell>
          <cell r="P176" t="str">
            <v>สพป.เลย เขต 3</v>
          </cell>
          <cell r="Q176" t="str">
            <v>-</v>
          </cell>
          <cell r="R176">
            <v>1364</v>
          </cell>
          <cell r="S176" t="str">
            <v>คศ.1</v>
          </cell>
          <cell r="T176">
            <v>15020</v>
          </cell>
          <cell r="U176">
            <v>21</v>
          </cell>
          <cell r="V176" t="str">
            <v>มีนาคม</v>
          </cell>
          <cell r="W176">
            <v>2549</v>
          </cell>
          <cell r="X176">
            <v>32</v>
          </cell>
          <cell r="Y176">
            <v>6</v>
          </cell>
          <cell r="Z176">
            <v>21</v>
          </cell>
          <cell r="AA176">
            <v>3</v>
          </cell>
          <cell r="AB176" t="str">
            <v>มีนาคม</v>
          </cell>
          <cell r="AC176">
            <v>2549</v>
          </cell>
          <cell r="AD176">
            <v>7</v>
          </cell>
          <cell r="AE176">
            <v>6</v>
          </cell>
          <cell r="AF176" t="str">
            <v>21/3/2006</v>
          </cell>
          <cell r="AG176" t="str">
            <v>หนองม่วงชมพูทอง</v>
          </cell>
          <cell r="AH176" t="str">
            <v>ศรีบุญเรือง</v>
          </cell>
          <cell r="AI176" t="str">
            <v>ร.ร.ใดๆก็ได้ใน อ.ศรีบุญเรือง</v>
          </cell>
          <cell r="AJ176" t="str">
            <v>ศรีบุญเรือง</v>
          </cell>
          <cell r="AK176">
            <v>0</v>
          </cell>
          <cell r="AL176">
            <v>0</v>
          </cell>
          <cell r="AM176" t="str">
            <v>ขอระงับการย้าย</v>
          </cell>
          <cell r="AN176" t="str">
            <v>ดูแลบิดามารดา,ย้ายกลับภูมิลำเนา,ปฏิบัติงานในสถานศึกษาห่งนี้นานและการเดินทางก็ยากลำบาก</v>
          </cell>
          <cell r="AO176" t="str">
            <v>นางสาวฐิตาภรณ์ สร้อยแก้ว</v>
          </cell>
        </row>
        <row r="177">
          <cell r="D177">
            <v>173</v>
          </cell>
          <cell r="E177" t="str">
            <v>นางสาว</v>
          </cell>
          <cell r="F177" t="str">
            <v>ปรียาภรณ์</v>
          </cell>
          <cell r="G177" t="str">
            <v>กาอุปมุง</v>
          </cell>
          <cell r="H177" t="str">
            <v>ครู</v>
          </cell>
          <cell r="I177">
            <v>3411600386882</v>
          </cell>
          <cell r="J177" t="str">
            <v>ค.บ.</v>
          </cell>
          <cell r="K177" t="str">
            <v>ภาษาอังกฤษ</v>
          </cell>
          <cell r="L177">
            <v>0</v>
          </cell>
          <cell r="M177">
            <v>0</v>
          </cell>
          <cell r="N177" t="str">
            <v>บ้านห้วยมุ่น</v>
          </cell>
          <cell r="O177" t="str">
            <v>ด่านซ้าย</v>
          </cell>
          <cell r="P177" t="str">
            <v>สพป.เลย เขต 3</v>
          </cell>
          <cell r="Q177" t="str">
            <v>-</v>
          </cell>
          <cell r="R177">
            <v>1699</v>
          </cell>
          <cell r="S177" t="str">
            <v>คศ.1</v>
          </cell>
          <cell r="T177">
            <v>11310</v>
          </cell>
          <cell r="U177">
            <v>5</v>
          </cell>
          <cell r="V177" t="str">
            <v>สิงหาคม</v>
          </cell>
          <cell r="W177">
            <v>2553</v>
          </cell>
          <cell r="X177">
            <v>29</v>
          </cell>
          <cell r="Y177">
            <v>2</v>
          </cell>
          <cell r="Z177">
            <v>5</v>
          </cell>
          <cell r="AA177">
            <v>8</v>
          </cell>
          <cell r="AB177" t="str">
            <v>สิงหาคม</v>
          </cell>
          <cell r="AC177">
            <v>2553</v>
          </cell>
          <cell r="AD177">
            <v>3</v>
          </cell>
          <cell r="AE177">
            <v>2</v>
          </cell>
          <cell r="AF177" t="str">
            <v>5/8/2010</v>
          </cell>
          <cell r="AG177" t="str">
            <v xml:space="preserve">ร.ร.ใดๆในอ.เมือง </v>
          </cell>
          <cell r="AH177" t="str">
            <v>อ.เมือง</v>
          </cell>
          <cell r="AI177" t="str">
            <v>ร.ร.ใดๆในอ.โนนสัง</v>
          </cell>
          <cell r="AJ177" t="str">
            <v>โนนสัง</v>
          </cell>
          <cell r="AK177" t="str">
            <v>ร.ร.ใดๆในสพป.นภ.1</v>
          </cell>
          <cell r="AL177">
            <v>0</v>
          </cell>
          <cell r="AM177">
            <v>0</v>
          </cell>
          <cell r="AN177" t="str">
            <v>ดูแลบิดามารดา</v>
          </cell>
          <cell r="AO177" t="str">
            <v>นางสาวปรียาภรณ์ กาอุปมุง</v>
          </cell>
        </row>
        <row r="178">
          <cell r="D178">
            <v>174</v>
          </cell>
          <cell r="E178" t="str">
            <v>นาง</v>
          </cell>
          <cell r="F178" t="str">
            <v>สมปรารถนา</v>
          </cell>
          <cell r="G178" t="str">
            <v>ป้านภูมิ</v>
          </cell>
          <cell r="H178" t="str">
            <v>ครู</v>
          </cell>
          <cell r="I178">
            <v>4410100009530</v>
          </cell>
          <cell r="J178" t="str">
            <v>ค.บ.</v>
          </cell>
          <cell r="K178" t="str">
            <v>สังคมศึกษา</v>
          </cell>
          <cell r="L178">
            <v>0</v>
          </cell>
          <cell r="M178">
            <v>0</v>
          </cell>
          <cell r="N178" t="str">
            <v>โนนสะอาดชุมแสงวิทยา</v>
          </cell>
          <cell r="O178" t="str">
            <v>บ้านดุง</v>
          </cell>
          <cell r="P178" t="str">
            <v>สพม.เขต 20 (อุดรธานี)</v>
          </cell>
          <cell r="Q178" t="str">
            <v>-</v>
          </cell>
          <cell r="R178">
            <v>119724</v>
          </cell>
          <cell r="S178" t="str">
            <v>คศ.๑</v>
          </cell>
          <cell r="T178">
            <v>11310</v>
          </cell>
          <cell r="U178">
            <v>20</v>
          </cell>
          <cell r="V178" t="str">
            <v>เมษายน</v>
          </cell>
          <cell r="W178">
            <v>2553</v>
          </cell>
          <cell r="X178">
            <v>49</v>
          </cell>
          <cell r="Y178">
            <v>2</v>
          </cell>
          <cell r="Z178">
            <v>20</v>
          </cell>
          <cell r="AA178">
            <v>4</v>
          </cell>
          <cell r="AB178" t="str">
            <v>เมษายน</v>
          </cell>
          <cell r="AC178">
            <v>2552</v>
          </cell>
          <cell r="AD178">
            <v>4</v>
          </cell>
          <cell r="AE178">
            <v>5</v>
          </cell>
          <cell r="AF178" t="str">
            <v>20/4/2009</v>
          </cell>
          <cell r="AG178" t="str">
            <v>หนองม่วงชมพูทอง</v>
          </cell>
          <cell r="AH178" t="str">
            <v>ศรีบุญเรือง</v>
          </cell>
          <cell r="AI178" t="str">
            <v>บ้านกุดดุกสุขเกษม</v>
          </cell>
          <cell r="AJ178" t="str">
            <v>ศรีบุญเรือง</v>
          </cell>
          <cell r="AK178" t="str">
            <v>รร.ใดๆก็ได้ ในศูนย์ฯ ศรีบุญเรือง ๖, ๒, ๔, ๕</v>
          </cell>
          <cell r="AL178" t="str">
            <v>ศรีบุญเรือง</v>
          </cell>
          <cell r="AM178">
            <v>0</v>
          </cell>
          <cell r="AN178" t="str">
            <v>๑.เพื่อเป็นประโยชน์แก่ทางราชการ ๒.เพื่อดูแลคุณย่า ๓.เพื่ออยู่ร่วมกับคู่สมรส ๔.เพื่อสะดวกในการเดินทาง</v>
          </cell>
          <cell r="AO178" t="str">
            <v>นางสมปรารถนา ป้านภูมิ</v>
          </cell>
        </row>
        <row r="179">
          <cell r="D179">
            <v>175</v>
          </cell>
          <cell r="E179" t="str">
            <v>นาง</v>
          </cell>
          <cell r="F179" t="str">
            <v>ณัฐรนันท์</v>
          </cell>
          <cell r="G179" t="str">
            <v>จันทร์นวล</v>
          </cell>
          <cell r="H179" t="str">
            <v>ครู</v>
          </cell>
          <cell r="I179">
            <v>3411200253796</v>
          </cell>
          <cell r="J179" t="str">
            <v>ศษ.ม.</v>
          </cell>
          <cell r="K179" t="str">
            <v>การบริหารการศึกษา</v>
          </cell>
          <cell r="L179" t="str">
            <v>ค.บ.</v>
          </cell>
          <cell r="M179" t="str">
            <v>การศึกษาปฐมวัย</v>
          </cell>
          <cell r="N179" t="str">
            <v>เทศบาล 1</v>
          </cell>
          <cell r="O179" t="str">
            <v>เมือง</v>
          </cell>
          <cell r="P179" t="str">
            <v>เทศบาลเมืองหนองบัวลำภู</v>
          </cell>
          <cell r="Q179" t="str">
            <v>-</v>
          </cell>
          <cell r="R179" t="str">
            <v>20940-2</v>
          </cell>
          <cell r="S179" t="str">
            <v>คศ.1</v>
          </cell>
          <cell r="T179">
            <v>12530</v>
          </cell>
          <cell r="U179">
            <v>1</v>
          </cell>
          <cell r="V179" t="str">
            <v>พฤศจิกายน</v>
          </cell>
          <cell r="W179">
            <v>2550</v>
          </cell>
          <cell r="X179">
            <v>35</v>
          </cell>
          <cell r="Y179">
            <v>5</v>
          </cell>
          <cell r="Z179">
            <v>1</v>
          </cell>
          <cell r="AA179">
            <v>11</v>
          </cell>
          <cell r="AB179" t="str">
            <v>พฤศจิกายน</v>
          </cell>
          <cell r="AC179">
            <v>2550</v>
          </cell>
          <cell r="AD179">
            <v>5</v>
          </cell>
          <cell r="AE179">
            <v>11</v>
          </cell>
          <cell r="AF179" t="str">
            <v>1/11/2007</v>
          </cell>
          <cell r="AG179" t="str">
            <v>อ.เมือง สังกัดสพป.หนองบัวลำภู เขต 1</v>
          </cell>
          <cell r="AH179" t="str">
            <v>เมือง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 t="str">
            <v>เพื่อความก้าวหน้าในหน้าที่การงาน และหาประสบการณ์ใหม่ๆ</v>
          </cell>
          <cell r="AO179" t="str">
            <v>นางณัฐรนันท์ จันทร์นวล</v>
          </cell>
        </row>
        <row r="180">
          <cell r="D180">
            <v>176</v>
          </cell>
          <cell r="E180" t="str">
            <v>นางสาว</v>
          </cell>
          <cell r="F180" t="str">
            <v>ดวงพร</v>
          </cell>
          <cell r="G180" t="str">
            <v>ชินโคตร</v>
          </cell>
          <cell r="H180" t="str">
            <v>นักวิชาการศึกษา</v>
          </cell>
          <cell r="I180">
            <v>5411400005300</v>
          </cell>
          <cell r="J180" t="str">
            <v>ค.บ.</v>
          </cell>
          <cell r="K180" t="str">
            <v>คอมพิวเตอร์ศึกษา</v>
          </cell>
          <cell r="L180">
            <v>0</v>
          </cell>
          <cell r="M180">
            <v>0</v>
          </cell>
          <cell r="N180" t="str">
            <v>องค์การบริหารส่วนตำบลโนนทัน</v>
          </cell>
          <cell r="O180" t="str">
            <v>เมือง</v>
          </cell>
          <cell r="P180" t="str">
            <v>หนองบัวลำภู</v>
          </cell>
          <cell r="Q180" t="str">
            <v>-</v>
          </cell>
          <cell r="R180">
            <v>80805001</v>
          </cell>
          <cell r="S180" t="str">
            <v>-</v>
          </cell>
          <cell r="T180">
            <v>9960</v>
          </cell>
          <cell r="U180">
            <v>1</v>
          </cell>
          <cell r="V180" t="str">
            <v>กันยายน</v>
          </cell>
          <cell r="W180">
            <v>2549</v>
          </cell>
          <cell r="X180">
            <v>30</v>
          </cell>
          <cell r="Y180">
            <v>6</v>
          </cell>
          <cell r="Z180">
            <v>0</v>
          </cell>
          <cell r="AA180">
            <v>0</v>
          </cell>
          <cell r="AB180" t="e">
            <v>#N/A</v>
          </cell>
          <cell r="AC180">
            <v>0</v>
          </cell>
          <cell r="AD180" t="e">
            <v>#VALUE!</v>
          </cell>
          <cell r="AE180" t="e">
            <v>#VALUE!</v>
          </cell>
          <cell r="AF180" t="str">
            <v>//-543</v>
          </cell>
          <cell r="AG180" t="str">
            <v>สังกัดสพป.หนองบัวลำภู เขต 1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 t="str">
            <v>หาปราะสบการณ์  เพื่อความก้าวหน้าทงด้านหน้าที่การงาน</v>
          </cell>
          <cell r="AO180" t="str">
            <v>นางสาวดวงพร ชินโคตร</v>
          </cell>
        </row>
        <row r="181">
          <cell r="D181">
            <v>177</v>
          </cell>
          <cell r="E181" t="str">
            <v>นาย</v>
          </cell>
          <cell r="F181" t="str">
            <v>ภูสิทธิ์</v>
          </cell>
          <cell r="G181" t="str">
            <v>บุญหลง</v>
          </cell>
          <cell r="H181" t="str">
            <v>นักวิชาการศึกษา</v>
          </cell>
          <cell r="I181">
            <v>5361200043161</v>
          </cell>
          <cell r="J181" t="str">
            <v>ค.บ.</v>
          </cell>
          <cell r="K181" t="str">
            <v>คอมพิวเตอร์ศึกษา</v>
          </cell>
          <cell r="L181">
            <v>0</v>
          </cell>
          <cell r="M181">
            <v>0</v>
          </cell>
          <cell r="N181" t="str">
            <v>องค์การบริหารส่วนตำบลด่านช้าง</v>
          </cell>
          <cell r="O181" t="str">
            <v>นากลาง</v>
          </cell>
          <cell r="P181" t="str">
            <v>หนองบัวลำภู</v>
          </cell>
          <cell r="Q181" t="str">
            <v>-</v>
          </cell>
          <cell r="R181" t="str">
            <v>08-0805-001</v>
          </cell>
          <cell r="S181" t="str">
            <v>-</v>
          </cell>
          <cell r="T181">
            <v>9440</v>
          </cell>
          <cell r="U181">
            <v>17</v>
          </cell>
          <cell r="V181" t="str">
            <v>กุมภาพันธ์</v>
          </cell>
          <cell r="W181">
            <v>2549</v>
          </cell>
          <cell r="X181">
            <v>30</v>
          </cell>
          <cell r="Y181">
            <v>6</v>
          </cell>
          <cell r="Z181">
            <v>1</v>
          </cell>
          <cell r="AA181">
            <v>5</v>
          </cell>
          <cell r="AB181" t="str">
            <v>พฤษภาคม</v>
          </cell>
          <cell r="AC181">
            <v>2555</v>
          </cell>
          <cell r="AD181">
            <v>1</v>
          </cell>
          <cell r="AE181">
            <v>5</v>
          </cell>
          <cell r="AF181" t="str">
            <v>1/5/2012</v>
          </cell>
          <cell r="AG181" t="str">
            <v>สังกัดสพป.หนองบัวลำภู เขต 1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 t="str">
            <v>หาปราะสบการณ์  เพื่อความก้าวหน้าทงด้านหน้าที่การงาน</v>
          </cell>
          <cell r="AO181" t="str">
            <v>นายภูสิทธิ์ บุญหลง</v>
          </cell>
        </row>
        <row r="182">
          <cell r="D182">
            <v>178</v>
          </cell>
          <cell r="E182" t="str">
            <v>นางสาว</v>
          </cell>
          <cell r="F182" t="str">
            <v>กฤตยา</v>
          </cell>
          <cell r="G182" t="str">
            <v>ป้องปิด</v>
          </cell>
          <cell r="H182" t="str">
            <v>ครู</v>
          </cell>
          <cell r="I182">
            <v>3430600281605</v>
          </cell>
          <cell r="J182" t="str">
            <v>ศศ.บ.</v>
          </cell>
          <cell r="K182" t="str">
            <v>รัฐศาสตร์</v>
          </cell>
          <cell r="L182">
            <v>0</v>
          </cell>
          <cell r="M182">
            <v>0</v>
          </cell>
          <cell r="N182" t="str">
            <v>วัดลาดบุญ</v>
          </cell>
          <cell r="O182" t="str">
            <v>เขตลาดกระบัง</v>
          </cell>
          <cell r="P182" t="str">
            <v>กรุงเทพมหานคร</v>
          </cell>
          <cell r="Q182" t="str">
            <v>-</v>
          </cell>
          <cell r="R182" t="str">
            <v>ขลบ.ลบ.๕๓(ป)</v>
          </cell>
          <cell r="S182" t="str">
            <v>คศ.๑</v>
          </cell>
          <cell r="T182">
            <v>14220</v>
          </cell>
          <cell r="U182">
            <v>3</v>
          </cell>
          <cell r="V182" t="str">
            <v>พฤศจิกายน</v>
          </cell>
          <cell r="W182">
            <v>2551</v>
          </cell>
          <cell r="X182">
            <v>33</v>
          </cell>
          <cell r="Y182">
            <v>4</v>
          </cell>
          <cell r="Z182">
            <v>1</v>
          </cell>
          <cell r="AA182">
            <v>11</v>
          </cell>
          <cell r="AB182" t="str">
            <v>พฤศจิกายน</v>
          </cell>
          <cell r="AC182">
            <v>2554</v>
          </cell>
          <cell r="AD182">
            <v>1</v>
          </cell>
          <cell r="AE182">
            <v>11</v>
          </cell>
          <cell r="AF182" t="str">
            <v>1/11/2011</v>
          </cell>
          <cell r="AG182" t="str">
            <v>เมืองใหม่วิทยา.โอน</v>
          </cell>
          <cell r="AH182" t="str">
            <v>ศรีบุญเรือง</v>
          </cell>
          <cell r="AI182" t="str">
            <v>บ้านนาดี"คุรุราษฎร์บำรุง".โอน</v>
          </cell>
          <cell r="AJ182" t="str">
            <v>ศรีบุญเรือง</v>
          </cell>
          <cell r="AK182" t="str">
            <v xml:space="preserve">รร.ใดๆก็ได้ใน อ.ศรีบุญเรือง </v>
          </cell>
          <cell r="AL182">
            <v>0</v>
          </cell>
          <cell r="AM182">
            <v>0</v>
          </cell>
          <cell r="AN182" t="str">
            <v>กลับภูมิลำเนาและสะดวกในการดูแลบิดามารดาซึ่งชราภาพ</v>
          </cell>
          <cell r="AO182" t="str">
            <v>นางสาวกฤตยา ป้องปิด</v>
          </cell>
        </row>
        <row r="183">
          <cell r="D183">
            <v>179</v>
          </cell>
          <cell r="E183" t="str">
            <v>นางสาว</v>
          </cell>
          <cell r="F183" t="str">
            <v>พิมพ์ไพฑูรย์</v>
          </cell>
          <cell r="G183" t="str">
            <v>ผาสุจิต</v>
          </cell>
          <cell r="H183" t="str">
            <v>นักวิชาการศึกษา</v>
          </cell>
          <cell r="I183">
            <v>5411200096310</v>
          </cell>
          <cell r="J183" t="str">
            <v>ค.บ.</v>
          </cell>
          <cell r="K183" t="str">
            <v>การศึกษาปฐมวัย</v>
          </cell>
          <cell r="L183">
            <v>0</v>
          </cell>
          <cell r="M183">
            <v>0</v>
          </cell>
          <cell r="N183" t="str">
            <v>เทศบาลเมืองหนองบัวลำภู</v>
          </cell>
          <cell r="O183" t="str">
            <v>เมือง</v>
          </cell>
          <cell r="P183" t="str">
            <v>เทศบาลเมืองหนองบัวลำภู</v>
          </cell>
          <cell r="Q183" t="str">
            <v>-</v>
          </cell>
          <cell r="R183" t="str">
            <v>08-0805-004</v>
          </cell>
          <cell r="S183" t="str">
            <v>-</v>
          </cell>
          <cell r="T183">
            <v>9340</v>
          </cell>
          <cell r="U183">
            <v>1</v>
          </cell>
          <cell r="V183" t="str">
            <v>สิงหาคม</v>
          </cell>
          <cell r="W183">
            <v>2549</v>
          </cell>
          <cell r="X183">
            <v>48</v>
          </cell>
          <cell r="Y183">
            <v>6</v>
          </cell>
          <cell r="Z183">
            <v>1</v>
          </cell>
          <cell r="AA183">
            <v>8</v>
          </cell>
          <cell r="AB183" t="str">
            <v>สิงหาคม</v>
          </cell>
          <cell r="AC183">
            <v>2549</v>
          </cell>
          <cell r="AD183">
            <v>7</v>
          </cell>
          <cell r="AE183">
            <v>2</v>
          </cell>
          <cell r="AF183" t="str">
            <v>1/8/2006</v>
          </cell>
          <cell r="AG183" t="str">
            <v>อ.เมือง สพป.นภ.๑</v>
          </cell>
          <cell r="AH183" t="str">
            <v>เมือง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 t="str">
            <v>เพิ่มพูนประสบการณ์ในการทำงาน  เพื่อความก้าวหน้าในวิชาชีพ</v>
          </cell>
          <cell r="AO183" t="str">
            <v>นางสาวพิมพ์ไพฑูรย์ ผาสุจิต</v>
          </cell>
        </row>
        <row r="184">
          <cell r="D184">
            <v>180</v>
          </cell>
          <cell r="E184" t="str">
            <v>นาย</v>
          </cell>
          <cell r="F184" t="str">
            <v>ธนอนันต</v>
          </cell>
          <cell r="G184" t="str">
            <v>แทนสมบัติ</v>
          </cell>
          <cell r="H184" t="str">
            <v>นักวิชาการวัฒนธรรม</v>
          </cell>
          <cell r="I184">
            <v>3410500227871</v>
          </cell>
          <cell r="J184" t="str">
            <v>ศศ.ม.</v>
          </cell>
          <cell r="K184" t="str">
            <v>การบริหารการศึกษา</v>
          </cell>
          <cell r="L184" t="str">
            <v>ค.บ.</v>
          </cell>
          <cell r="M184" t="str">
            <v>ดนตรีศึกษา</v>
          </cell>
          <cell r="N184" t="str">
            <v>สำนักงานวัฒนธรรมจังหวัดหนองบัวลำภู</v>
          </cell>
          <cell r="O184" t="str">
            <v>เมือง</v>
          </cell>
          <cell r="P184" t="str">
            <v>หนองบัวลำภู</v>
          </cell>
          <cell r="Q184" t="str">
            <v>-</v>
          </cell>
          <cell r="R184">
            <v>1396</v>
          </cell>
          <cell r="S184" t="str">
            <v>-</v>
          </cell>
          <cell r="T184">
            <v>24840</v>
          </cell>
          <cell r="U184">
            <v>27</v>
          </cell>
          <cell r="V184" t="str">
            <v>กันยายน</v>
          </cell>
          <cell r="W184">
            <v>2537</v>
          </cell>
          <cell r="X184">
            <v>54</v>
          </cell>
          <cell r="Y184">
            <v>18</v>
          </cell>
          <cell r="Z184">
            <v>16</v>
          </cell>
          <cell r="AA184">
            <v>11</v>
          </cell>
          <cell r="AB184" t="str">
            <v>พฤศจิกายน</v>
          </cell>
          <cell r="AC184">
            <v>2548</v>
          </cell>
          <cell r="AD184">
            <v>7</v>
          </cell>
          <cell r="AE184">
            <v>10</v>
          </cell>
          <cell r="AF184" t="str">
            <v>16/11/2005</v>
          </cell>
          <cell r="AG184" t="str">
            <v>สังกัดสพป.หนองบัวลำภู เขต 1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 t="str">
            <v>เพื่อความเหมาะสมกับวิชาชีพที่ได้ศึกษาและมีประสบการณ์</v>
          </cell>
          <cell r="AO184" t="str">
            <v>นายธนอนันต แทนสมบัติ</v>
          </cell>
        </row>
        <row r="185">
          <cell r="D185">
            <v>181</v>
          </cell>
          <cell r="E185" t="str">
            <v>นางสาว</v>
          </cell>
          <cell r="F185" t="str">
            <v>นวรัตน์</v>
          </cell>
          <cell r="G185" t="str">
            <v>โสมาบุตร</v>
          </cell>
          <cell r="H185" t="str">
            <v>นักวิชาการสาธารณสุข</v>
          </cell>
          <cell r="I185">
            <v>3411200277113</v>
          </cell>
          <cell r="J185" t="str">
            <v>สศ.บ.</v>
          </cell>
          <cell r="K185" t="str">
            <v>สาธารณสุขศาสตร์</v>
          </cell>
          <cell r="L185">
            <v>0</v>
          </cell>
          <cell r="M185">
            <v>0</v>
          </cell>
          <cell r="N185" t="str">
            <v>โรงพยาบาลส่งเสริมสุขภาพตำบลนามะเฟือง</v>
          </cell>
          <cell r="O185" t="str">
            <v>เมือง</v>
          </cell>
          <cell r="P185" t="str">
            <v>หนองบัวลำภู</v>
          </cell>
          <cell r="Q185" t="str">
            <v>-</v>
          </cell>
          <cell r="R185">
            <v>59478</v>
          </cell>
          <cell r="S185" t="str">
            <v>-</v>
          </cell>
          <cell r="T185">
            <v>17180</v>
          </cell>
          <cell r="U185">
            <v>3</v>
          </cell>
          <cell r="V185" t="str">
            <v>เมษายน</v>
          </cell>
          <cell r="W185">
            <v>2543</v>
          </cell>
          <cell r="X185">
            <v>33</v>
          </cell>
          <cell r="Y185">
            <v>12</v>
          </cell>
          <cell r="Z185">
            <v>1</v>
          </cell>
          <cell r="AA185">
            <v>5</v>
          </cell>
          <cell r="AB185" t="str">
            <v>พฤษภาคม</v>
          </cell>
          <cell r="AC185">
            <v>2547</v>
          </cell>
          <cell r="AD185">
            <v>9</v>
          </cell>
          <cell r="AE185">
            <v>5</v>
          </cell>
          <cell r="AF185" t="str">
            <v>1/5/2004</v>
          </cell>
          <cell r="AG185" t="str">
            <v>สังกัดสพป.หนองบัวลำภู เขต 1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 t="str">
            <v>มีความประสงค์ประกอบวิชาชีพครู</v>
          </cell>
          <cell r="AO185" t="str">
            <v>นางสาวนวรัตน์ โสมาบุตร</v>
          </cell>
        </row>
        <row r="186">
          <cell r="D186">
            <v>182</v>
          </cell>
          <cell r="E186" t="str">
            <v>นางสาว</v>
          </cell>
          <cell r="F186" t="str">
            <v>สุภาพร</v>
          </cell>
          <cell r="G186" t="str">
            <v>เจริญชัย</v>
          </cell>
          <cell r="H186" t="str">
            <v>ครู</v>
          </cell>
          <cell r="I186">
            <v>3411200897278</v>
          </cell>
          <cell r="J186" t="str">
            <v>ค.บ.</v>
          </cell>
          <cell r="K186" t="str">
            <v>ภาษาอังกฤษ</v>
          </cell>
          <cell r="L186">
            <v>0</v>
          </cell>
          <cell r="M186">
            <v>0</v>
          </cell>
          <cell r="N186" t="str">
            <v>วัดพิชัยญาติ</v>
          </cell>
          <cell r="O186" t="str">
            <v>เขตคลองสาน</v>
          </cell>
          <cell r="P186" t="str">
            <v>กรุงเทพมหานคร</v>
          </cell>
          <cell r="Q186" t="str">
            <v>-</v>
          </cell>
          <cell r="R186" t="str">
            <v>ขธร.รค.๕(ป)</v>
          </cell>
          <cell r="S186" t="str">
            <v>คศ.๑</v>
          </cell>
          <cell r="T186">
            <v>14220</v>
          </cell>
          <cell r="U186">
            <v>23</v>
          </cell>
          <cell r="V186" t="str">
            <v>พฤศจิกายน</v>
          </cell>
          <cell r="W186">
            <v>2550</v>
          </cell>
          <cell r="X186">
            <v>8</v>
          </cell>
          <cell r="Y186">
            <v>5</v>
          </cell>
          <cell r="Z186">
            <v>1</v>
          </cell>
          <cell r="AA186">
            <v>11</v>
          </cell>
          <cell r="AB186" t="str">
            <v>พฤศจิกายน</v>
          </cell>
          <cell r="AC186">
            <v>2554</v>
          </cell>
          <cell r="AD186">
            <v>1</v>
          </cell>
          <cell r="AE186">
            <v>11</v>
          </cell>
          <cell r="AF186" t="str">
            <v>1/11/2011</v>
          </cell>
          <cell r="AG186" t="str">
            <v>บ้านหนองศาลาโนนสว่าง.โอน</v>
          </cell>
          <cell r="AH186" t="str">
            <v>เมือง</v>
          </cell>
          <cell r="AI186" t="str">
            <v>บ้านกุดเต่า.โอน</v>
          </cell>
          <cell r="AJ186" t="str">
            <v>เมือง</v>
          </cell>
          <cell r="AK186" t="str">
            <v>รร.ใดๆ ใน อ.เมือง</v>
          </cell>
          <cell r="AL186">
            <v>0</v>
          </cell>
          <cell r="AM186">
            <v>0</v>
          </cell>
          <cell r="AN186" t="str">
            <v>ไปดูแลมารดาที่ป่วย และบุตรชาย</v>
          </cell>
          <cell r="AO186" t="str">
            <v>นางสาวสุภาพร เจริญชัย</v>
          </cell>
        </row>
        <row r="187">
          <cell r="D187">
            <v>183</v>
          </cell>
          <cell r="E187" t="str">
            <v>นาง</v>
          </cell>
          <cell r="F187" t="str">
            <v>นิสากร</v>
          </cell>
          <cell r="G187" t="str">
            <v>เด่นเฉลิมชัยกุล</v>
          </cell>
          <cell r="H187" t="str">
            <v>นักวิชาการศึกษา</v>
          </cell>
          <cell r="I187">
            <v>3411400779058</v>
          </cell>
          <cell r="J187" t="str">
            <v>ศศ.ม.</v>
          </cell>
          <cell r="K187" t="str">
            <v>การบริหารการศึกษา</v>
          </cell>
          <cell r="L187" t="str">
            <v>วท.บ.</v>
          </cell>
          <cell r="M187" t="str">
            <v>ชีววิทยาประยุกต์</v>
          </cell>
          <cell r="N187" t="str">
            <v>เทศบาลตำบลโนนสะอาด</v>
          </cell>
          <cell r="O187" t="str">
            <v>ศรีบุญเรือง</v>
          </cell>
          <cell r="P187" t="str">
            <v>หนองบัวลำภู</v>
          </cell>
          <cell r="Q187" t="str">
            <v>-</v>
          </cell>
          <cell r="R187" t="str">
            <v>08-0805-001</v>
          </cell>
          <cell r="S187" t="str">
            <v>-</v>
          </cell>
          <cell r="T187">
            <v>11620</v>
          </cell>
          <cell r="U187">
            <v>15</v>
          </cell>
          <cell r="V187" t="str">
            <v>สิงหาคม</v>
          </cell>
          <cell r="W187">
            <v>2550</v>
          </cell>
          <cell r="X187">
            <v>34</v>
          </cell>
          <cell r="Y187">
            <v>5</v>
          </cell>
          <cell r="Z187">
            <v>0</v>
          </cell>
          <cell r="AA187">
            <v>0</v>
          </cell>
          <cell r="AB187" t="e">
            <v>#N/A</v>
          </cell>
          <cell r="AC187">
            <v>0</v>
          </cell>
          <cell r="AD187" t="e">
            <v>#VALUE!</v>
          </cell>
          <cell r="AE187" t="e">
            <v>#VALUE!</v>
          </cell>
          <cell r="AF187" t="str">
            <v>//-543</v>
          </cell>
          <cell r="AG187" t="str">
            <v>หนองม่วงชมพูทอง.โอน</v>
          </cell>
          <cell r="AH187" t="str">
            <v>ศรีบุญเรือง</v>
          </cell>
          <cell r="AI187" t="str">
            <v>บ้านกุดแท่น.โอน</v>
          </cell>
          <cell r="AJ187" t="str">
            <v>ศรีบุญเรือง</v>
          </cell>
          <cell r="AK187" t="str">
            <v>บ้านวังไฮ.โอน</v>
          </cell>
          <cell r="AL187" t="str">
            <v>ศรีบุญเรือง</v>
          </cell>
          <cell r="AM187" t="str">
            <v>ศูนย์ฯ ศรีบุญเรือง ๑,๒,๕,๘</v>
          </cell>
          <cell r="AN187" t="str">
            <v>หาประสบการณ์</v>
          </cell>
          <cell r="AO187" t="str">
            <v>นางนิสากร เด่นเฉลิมชัยกุล</v>
          </cell>
        </row>
        <row r="188">
          <cell r="D188">
            <v>184</v>
          </cell>
          <cell r="E188" t="str">
            <v>นางสาว</v>
          </cell>
          <cell r="F188" t="str">
            <v>ปิยวดี</v>
          </cell>
          <cell r="G188" t="str">
            <v>ชินศรี</v>
          </cell>
          <cell r="H188" t="str">
            <v>ครู</v>
          </cell>
          <cell r="I188">
            <v>0</v>
          </cell>
          <cell r="J188" t="str">
            <v>ค.บ.</v>
          </cell>
          <cell r="K188" t="str">
            <v>การศึกษาปฐมวัย</v>
          </cell>
          <cell r="L188">
            <v>0</v>
          </cell>
          <cell r="M188">
            <v>0</v>
          </cell>
          <cell r="N188" t="str">
            <v>วัดมัชฌันติการาม</v>
          </cell>
          <cell r="O188" t="str">
            <v>เขตบางซือ</v>
          </cell>
          <cell r="P188" t="str">
            <v>กรุงเทพมหานคร</v>
          </cell>
          <cell r="Q188" t="str">
            <v>-</v>
          </cell>
          <cell r="R188" t="str">
            <v>ขบซ.มฌ.๑๑(ป)</v>
          </cell>
          <cell r="S188" t="str">
            <v>คศ.๑</v>
          </cell>
          <cell r="T188">
            <v>12530</v>
          </cell>
          <cell r="U188">
            <v>21</v>
          </cell>
          <cell r="V188" t="str">
            <v>ตุลาคม</v>
          </cell>
          <cell r="W188">
            <v>2552</v>
          </cell>
          <cell r="X188">
            <v>30</v>
          </cell>
          <cell r="Y188">
            <v>3</v>
          </cell>
          <cell r="Z188">
            <v>21</v>
          </cell>
          <cell r="AA188">
            <v>10</v>
          </cell>
          <cell r="AB188" t="str">
            <v>ตุลาคม</v>
          </cell>
          <cell r="AC188">
            <v>2552</v>
          </cell>
          <cell r="AD188">
            <v>3</v>
          </cell>
          <cell r="AE188">
            <v>11</v>
          </cell>
          <cell r="AF188" t="str">
            <v>21/10/2009</v>
          </cell>
          <cell r="AG188" t="str">
            <v>บ้านลาด.โอน</v>
          </cell>
          <cell r="AH188" t="str">
            <v>เมือง</v>
          </cell>
          <cell r="AI188" t="str">
            <v>บ้านโคกกลาง</v>
          </cell>
          <cell r="AJ188" t="str">
            <v>เมือง</v>
          </cell>
          <cell r="AK188" t="str">
            <v>รร.ใดๆ ก็ได้ ใน สพป.นภ.๑</v>
          </cell>
          <cell r="AL188">
            <v>0</v>
          </cell>
          <cell r="AM188">
            <v>0</v>
          </cell>
          <cell r="AN188">
            <v>0</v>
          </cell>
          <cell r="AO188" t="str">
            <v>นางสาวปิยวดี ชินศรี</v>
          </cell>
        </row>
        <row r="189">
          <cell r="D189">
            <v>185</v>
          </cell>
          <cell r="E189" t="str">
            <v>นาย</v>
          </cell>
          <cell r="F189" t="str">
            <v>ศราวุธ</v>
          </cell>
          <cell r="G189" t="str">
            <v>ผาโคตร</v>
          </cell>
          <cell r="H189" t="str">
            <v>ครู</v>
          </cell>
          <cell r="I189">
            <v>0</v>
          </cell>
          <cell r="J189" t="str">
            <v>ค.บ.</v>
          </cell>
          <cell r="K189" t="str">
            <v>พลศึกษา</v>
          </cell>
          <cell r="L189">
            <v>0</v>
          </cell>
          <cell r="M189">
            <v>0</v>
          </cell>
          <cell r="N189" t="str">
            <v>เทศบาล๑</v>
          </cell>
          <cell r="O189" t="str">
            <v>เมือง</v>
          </cell>
          <cell r="P189" t="str">
            <v>เทศบาลนครสมุทรปราการ</v>
          </cell>
          <cell r="Q189" t="str">
            <v>-</v>
          </cell>
          <cell r="R189" t="str">
            <v>09236-1</v>
          </cell>
          <cell r="S189" t="str">
            <v>คศ.๑</v>
          </cell>
          <cell r="T189">
            <v>14620</v>
          </cell>
          <cell r="U189">
            <v>16</v>
          </cell>
          <cell r="V189" t="str">
            <v>สิงหาคม</v>
          </cell>
          <cell r="W189">
            <v>2548</v>
          </cell>
          <cell r="X189">
            <v>36</v>
          </cell>
          <cell r="Y189">
            <v>7</v>
          </cell>
          <cell r="Z189">
            <v>16</v>
          </cell>
          <cell r="AA189">
            <v>8</v>
          </cell>
          <cell r="AB189" t="str">
            <v>สิงหาคม</v>
          </cell>
          <cell r="AC189">
            <v>2548</v>
          </cell>
          <cell r="AD189">
            <v>8</v>
          </cell>
          <cell r="AE189">
            <v>1</v>
          </cell>
          <cell r="AF189" t="str">
            <v>16/8/2005</v>
          </cell>
          <cell r="AG189" t="str">
            <v>สพป.นภ.๑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 t="str">
            <v>อยู่ร่วมกับคู่สมรส, เพื่อเลี้ยงดูบุตรที่ยังเล็ก ๒ คน, กลับภูมิลำเนาเพื่ออยู่ร่วมกับครอบครัว, เพื่อประหยัดค่าใช้จ่ายในการครองชีพปัจจุบัน</v>
          </cell>
          <cell r="AO189" t="str">
            <v>นายศราวุธ ผาโคตร</v>
          </cell>
        </row>
        <row r="190">
          <cell r="D190">
            <v>186</v>
          </cell>
          <cell r="E190" t="str">
            <v>นาย</v>
          </cell>
          <cell r="F190" t="str">
            <v>ยุทธศิลป์</v>
          </cell>
          <cell r="G190" t="str">
            <v>อินทร์เพชร</v>
          </cell>
          <cell r="H190" t="str">
            <v>ครู</v>
          </cell>
          <cell r="I190">
            <v>3411300175835</v>
          </cell>
          <cell r="J190" t="str">
            <v>ศษ.บ.</v>
          </cell>
          <cell r="K190" t="str">
            <v>บริหารการศึกษา</v>
          </cell>
          <cell r="L190">
            <v>0</v>
          </cell>
          <cell r="M190">
            <v>0</v>
          </cell>
          <cell r="N190" t="str">
            <v>บ้านห้วยไผ่</v>
          </cell>
          <cell r="O190" t="str">
            <v>ศรีบุญเรือง</v>
          </cell>
          <cell r="P190" t="str">
            <v>สพป.หนองบัวลำภู เขต 1</v>
          </cell>
          <cell r="Q190" t="str">
            <v>ชำนาญการพิเศษ</v>
          </cell>
          <cell r="R190">
            <v>2481</v>
          </cell>
          <cell r="S190" t="str">
            <v>คศ.3</v>
          </cell>
          <cell r="T190">
            <v>39370</v>
          </cell>
          <cell r="U190">
            <v>15</v>
          </cell>
          <cell r="V190" t="str">
            <v>สิงหาคม</v>
          </cell>
          <cell r="W190">
            <v>2526</v>
          </cell>
          <cell r="X190">
            <v>51</v>
          </cell>
          <cell r="Y190">
            <v>29</v>
          </cell>
          <cell r="Z190">
            <v>1</v>
          </cell>
          <cell r="AA190">
            <v>4</v>
          </cell>
          <cell r="AB190" t="str">
            <v>เมษายน</v>
          </cell>
          <cell r="AC190">
            <v>2545</v>
          </cell>
          <cell r="AD190">
            <v>11</v>
          </cell>
          <cell r="AE190">
            <v>6</v>
          </cell>
          <cell r="AF190" t="str">
            <v>1/4/2002</v>
          </cell>
          <cell r="AG190" t="str">
            <v>หนองม่วงชมพูทอง</v>
          </cell>
          <cell r="AH190" t="str">
            <v>ศรีบุญเรือง</v>
          </cell>
          <cell r="AI190" t="str">
            <v>เมืองใหม่วิทยา</v>
          </cell>
          <cell r="AJ190" t="str">
            <v>ศรีบุญเรือง</v>
          </cell>
          <cell r="AK190" t="str">
            <v>บ้านโนนสว่าง.ศรี</v>
          </cell>
          <cell r="AL190" t="str">
            <v>ศรีบุญเรือง</v>
          </cell>
          <cell r="AM190" t="str">
            <v>ขอระงับการย้าย</v>
          </cell>
          <cell r="AN190" t="str">
            <v>กรณีพิเศษ  เจ็บป่วยร้ายแรง  มีใบรับรองแพทย์</v>
          </cell>
          <cell r="AO190" t="str">
            <v>นายยุทธศิลป์ อินทร์เพชร</v>
          </cell>
          <cell r="AP190">
            <v>1</v>
          </cell>
        </row>
        <row r="191">
          <cell r="D191">
            <v>187</v>
          </cell>
          <cell r="E191" t="str">
            <v>นางสาว</v>
          </cell>
          <cell r="F191" t="str">
            <v>นันท์นภัส</v>
          </cell>
          <cell r="G191" t="str">
            <v>ดุษฎี</v>
          </cell>
          <cell r="H191" t="str">
            <v>ครู</v>
          </cell>
          <cell r="I191">
            <v>3410101657421</v>
          </cell>
          <cell r="J191" t="str">
            <v>ค.บ.</v>
          </cell>
          <cell r="K191" t="str">
            <v>ศิลปศึกษา</v>
          </cell>
          <cell r="L191">
            <v>0</v>
          </cell>
          <cell r="M191">
            <v>0</v>
          </cell>
          <cell r="N191" t="str">
            <v>บ้านตะแบกงาม(ช่วยราชการ รร.บ้านนาดีฯ)</v>
          </cell>
          <cell r="O191" t="str">
            <v>แม่วงก์</v>
          </cell>
          <cell r="P191" t="str">
            <v>สพป.นครสวรรค์ เขต ๒</v>
          </cell>
          <cell r="Q191" t="str">
            <v>-</v>
          </cell>
          <cell r="R191">
            <v>5900</v>
          </cell>
          <cell r="S191" t="str">
            <v>คศ.๑</v>
          </cell>
          <cell r="T191">
            <v>14220</v>
          </cell>
          <cell r="U191">
            <v>16</v>
          </cell>
          <cell r="V191" t="str">
            <v>กุมภาพันธ์</v>
          </cell>
          <cell r="W191">
            <v>2552</v>
          </cell>
          <cell r="X191">
            <v>32</v>
          </cell>
          <cell r="Y191">
            <v>3</v>
          </cell>
          <cell r="Z191">
            <v>16</v>
          </cell>
          <cell r="AA191">
            <v>2</v>
          </cell>
          <cell r="AB191" t="str">
            <v>กุมภาพันธ์</v>
          </cell>
          <cell r="AC191">
            <v>2552</v>
          </cell>
          <cell r="AD191">
            <v>4</v>
          </cell>
          <cell r="AE191">
            <v>7</v>
          </cell>
          <cell r="AF191" t="str">
            <v>16/2/2009</v>
          </cell>
          <cell r="AG191" t="str">
            <v>บ้านพร้าว</v>
          </cell>
          <cell r="AH191" t="str">
            <v>เมือง</v>
          </cell>
          <cell r="AI191" t="str">
            <v>รร.ใดๆก็ได้ใน ศูนย์ เมือง๑</v>
          </cell>
          <cell r="AJ191" t="str">
            <v>เมือง</v>
          </cell>
          <cell r="AK191" t="str">
            <v>รร.ใดๆก็ได้ ใน อ.เมือง</v>
          </cell>
          <cell r="AL191" t="str">
            <v>เมือง</v>
          </cell>
          <cell r="AM191" t="str">
            <v>อ.เมืองหนองบัวลำภู</v>
          </cell>
          <cell r="AN191" t="str">
            <v>กรณีพิเศษ ถูกคุกคามต่อชีวิต</v>
          </cell>
          <cell r="AO191" t="str">
            <v>นางสาวนันท์นภัส ดุษฎี</v>
          </cell>
          <cell r="AP191" t="e">
            <v>#N/A</v>
          </cell>
        </row>
        <row r="192">
          <cell r="D192">
            <v>188</v>
          </cell>
          <cell r="E192" t="str">
            <v>นาง</v>
          </cell>
          <cell r="F192" t="str">
            <v>นันทิยา</v>
          </cell>
          <cell r="G192" t="str">
            <v>วงศ์นาม</v>
          </cell>
          <cell r="H192" t="str">
            <v>ครูผู้ช่วย</v>
          </cell>
          <cell r="I192">
            <v>3409900431520</v>
          </cell>
          <cell r="J192" t="str">
            <v>ค.บ.</v>
          </cell>
          <cell r="K192" t="str">
            <v>ประถมศึกษา</v>
          </cell>
          <cell r="L192">
            <v>0</v>
          </cell>
          <cell r="M192">
            <v>0</v>
          </cell>
          <cell r="N192" t="str">
            <v>บ้านพันเสด็จใน</v>
          </cell>
          <cell r="O192" t="str">
            <v>ศรีราชา</v>
          </cell>
          <cell r="P192" t="str">
            <v>สพป.ชลบุรี เขต 3</v>
          </cell>
          <cell r="Q192" t="str">
            <v>-</v>
          </cell>
          <cell r="R192">
            <v>3608</v>
          </cell>
          <cell r="S192" t="str">
            <v>-</v>
          </cell>
          <cell r="T192">
            <v>8740</v>
          </cell>
          <cell r="U192">
            <v>20</v>
          </cell>
          <cell r="V192" t="str">
            <v>กรกฎาคม</v>
          </cell>
          <cell r="W192">
            <v>2554</v>
          </cell>
          <cell r="X192">
            <v>44</v>
          </cell>
          <cell r="Y192">
            <v>1</v>
          </cell>
          <cell r="Z192">
            <v>20</v>
          </cell>
          <cell r="AA192">
            <v>7</v>
          </cell>
          <cell r="AB192" t="str">
            <v>กรกฎาคม</v>
          </cell>
          <cell r="AC192">
            <v>2554</v>
          </cell>
          <cell r="AD192">
            <v>2</v>
          </cell>
          <cell r="AE192">
            <v>2</v>
          </cell>
          <cell r="AF192" t="str">
            <v>20/7/2011</v>
          </cell>
          <cell r="AG192" t="str">
            <v>บ้านหนองแวงงิ้วตาก</v>
          </cell>
          <cell r="AH192" t="str">
            <v>โนนสัง</v>
          </cell>
          <cell r="AI192" t="str">
            <v>บ้านฝายหิน</v>
          </cell>
          <cell r="AJ192" t="str">
            <v>โนนสัง</v>
          </cell>
          <cell r="AK192" t="str">
            <v>บ้านโคกกลาง</v>
          </cell>
          <cell r="AL192" t="str">
            <v>โนนสัง</v>
          </cell>
          <cell r="AM192" t="str">
            <v>หน่วยงานใดก็ได้ในสพป.หนองบัวลำภู เขต 1</v>
          </cell>
          <cell r="AN192" t="str">
            <v>กรณีพิเศษ เพื่ออยู่กับคู่สมรส เพื่อดูแลบุตรที่พิการทางสมองไม่สามารถช่วยเหลือตนเองได้</v>
          </cell>
          <cell r="AO192" t="str">
            <v>นางนันทิยา วงศ์นาม</v>
          </cell>
          <cell r="AP192" t="e">
            <v>#N/A</v>
          </cell>
        </row>
        <row r="193">
          <cell r="D193">
            <v>189</v>
          </cell>
          <cell r="E193" t="str">
            <v>นาง</v>
          </cell>
          <cell r="F193" t="str">
            <v>อมร</v>
          </cell>
          <cell r="G193" t="str">
            <v>ศรีเมืองคุณ</v>
          </cell>
          <cell r="H193" t="str">
            <v>ครู</v>
          </cell>
          <cell r="I193">
            <v>3411300179792</v>
          </cell>
          <cell r="J193" t="str">
            <v>ค.บ.</v>
          </cell>
          <cell r="K193" t="str">
            <v>การศึกษาปฐมวัย</v>
          </cell>
          <cell r="L193">
            <v>0</v>
          </cell>
          <cell r="M193">
            <v>0</v>
          </cell>
          <cell r="N193" t="str">
            <v>พระยาประเสริฐสุนทราศรัย (กระจ่าง สิงหเสนี) ช่วยราชการ รร.เมืองใหม่วิทยา</v>
          </cell>
          <cell r="O193" t="str">
            <v>เขตวังทองหลาง</v>
          </cell>
          <cell r="P193" t="str">
            <v>สพป.กรุงเทพมหานคร</v>
          </cell>
          <cell r="Q193" t="str">
            <v>ชำนาญการ</v>
          </cell>
          <cell r="R193">
            <v>5330</v>
          </cell>
          <cell r="S193" t="str">
            <v>คศ.๒</v>
          </cell>
          <cell r="T193">
            <v>26450</v>
          </cell>
          <cell r="U193">
            <v>2</v>
          </cell>
          <cell r="V193" t="str">
            <v>พฤษภาคม</v>
          </cell>
          <cell r="W193">
            <v>2537</v>
          </cell>
          <cell r="X193">
            <v>43</v>
          </cell>
          <cell r="Y193">
            <v>18</v>
          </cell>
          <cell r="Z193">
            <v>12</v>
          </cell>
          <cell r="AA193">
            <v>4</v>
          </cell>
          <cell r="AB193" t="str">
            <v>เมษายน</v>
          </cell>
          <cell r="AC193">
            <v>2554</v>
          </cell>
          <cell r="AD193">
            <v>2</v>
          </cell>
          <cell r="AE193">
            <v>5</v>
          </cell>
          <cell r="AF193" t="str">
            <v>12/4/2011</v>
          </cell>
          <cell r="AG193" t="str">
            <v>เมืองใหม่วิทยา</v>
          </cell>
          <cell r="AH193" t="str">
            <v>ศรีบุญเรือง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 t="str">
            <v>ดูแลบิดามารดา ( ช่วยราชการ รร.เมืองใหม่วิทยา )</v>
          </cell>
          <cell r="AO193" t="str">
            <v>นางอมร ศรีเมืองคุณ</v>
          </cell>
          <cell r="AP193" t="e">
            <v>#N/A</v>
          </cell>
        </row>
        <row r="194">
          <cell r="D194">
            <v>190</v>
          </cell>
          <cell r="E194">
            <v>0</v>
          </cell>
          <cell r="F194">
            <v>0</v>
          </cell>
          <cell r="G194">
            <v>0</v>
          </cell>
          <cell r="H194" t="str">
            <v>ศึกษานิเทศก์</v>
          </cell>
          <cell r="I194">
            <v>3411500424359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 t="str">
            <v>สพป. หนองบัวลำภู  เขต 1</v>
          </cell>
          <cell r="O194" t="str">
            <v>สพป.นภ. เขต 1</v>
          </cell>
          <cell r="P194" t="str">
            <v>สพป.หนองบัวลำภู เขต 1</v>
          </cell>
          <cell r="Q194" t="str">
            <v>ชำนาญการพิเศษ</v>
          </cell>
          <cell r="R194">
            <v>17</v>
          </cell>
          <cell r="S194" t="str">
            <v>คศ.3</v>
          </cell>
          <cell r="T194">
            <v>46760</v>
          </cell>
          <cell r="U194">
            <v>0</v>
          </cell>
          <cell r="V194" t="e">
            <v>#N/A</v>
          </cell>
          <cell r="W194">
            <v>0</v>
          </cell>
          <cell r="X194">
            <v>0</v>
          </cell>
          <cell r="Y194">
            <v>2555</v>
          </cell>
          <cell r="Z194">
            <v>0</v>
          </cell>
          <cell r="AA194">
            <v>0</v>
          </cell>
          <cell r="AB194" t="e">
            <v>#N/A</v>
          </cell>
          <cell r="AC194">
            <v>0</v>
          </cell>
          <cell r="AD194" t="e">
            <v>#VALUE!</v>
          </cell>
          <cell r="AE194" t="e">
            <v>#VALUE!</v>
          </cell>
          <cell r="AF194" t="str">
            <v>//-543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 t="str">
            <v/>
          </cell>
          <cell r="AP194" t="e">
            <v>#N/A</v>
          </cell>
        </row>
        <row r="195">
          <cell r="D195">
            <v>191</v>
          </cell>
          <cell r="E195">
            <v>0</v>
          </cell>
          <cell r="F195">
            <v>0</v>
          </cell>
          <cell r="G195">
            <v>0</v>
          </cell>
          <cell r="H195" t="str">
            <v>ศึกษานิเทศก์</v>
          </cell>
          <cell r="I195">
            <v>3411500424359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 t="str">
            <v>สพป. หนองบัวลำภู  เขต 1</v>
          </cell>
          <cell r="O195" t="str">
            <v>สพป.นภ. เขต 1</v>
          </cell>
          <cell r="P195" t="str">
            <v>สพป.หนองบัวลำภู เขต 1</v>
          </cell>
          <cell r="Q195" t="str">
            <v>ชำนาญการพิเศษ</v>
          </cell>
          <cell r="R195">
            <v>17</v>
          </cell>
          <cell r="S195" t="str">
            <v>คศ.3</v>
          </cell>
          <cell r="T195">
            <v>46760</v>
          </cell>
          <cell r="U195">
            <v>0</v>
          </cell>
          <cell r="V195" t="e">
            <v>#N/A</v>
          </cell>
          <cell r="W195">
            <v>0</v>
          </cell>
          <cell r="X195">
            <v>0</v>
          </cell>
          <cell r="Y195">
            <v>2555</v>
          </cell>
          <cell r="Z195">
            <v>0</v>
          </cell>
          <cell r="AA195">
            <v>0</v>
          </cell>
          <cell r="AB195" t="e">
            <v>#N/A</v>
          </cell>
          <cell r="AC195">
            <v>0</v>
          </cell>
          <cell r="AD195" t="e">
            <v>#VALUE!</v>
          </cell>
          <cell r="AE195" t="e">
            <v>#VALUE!</v>
          </cell>
          <cell r="AF195" t="str">
            <v>//-543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 t="str">
            <v/>
          </cell>
          <cell r="AP195" t="e">
            <v>#N/A</v>
          </cell>
        </row>
        <row r="196">
          <cell r="D196">
            <v>192</v>
          </cell>
          <cell r="E196">
            <v>0</v>
          </cell>
          <cell r="F196">
            <v>0</v>
          </cell>
          <cell r="G196">
            <v>0</v>
          </cell>
          <cell r="H196" t="str">
            <v>ศึกษานิเทศก์</v>
          </cell>
          <cell r="I196">
            <v>3411500424359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 t="str">
            <v>สพป. หนองบัวลำภู  เขต 1</v>
          </cell>
          <cell r="O196" t="str">
            <v>สพป.นภ. เขต 1</v>
          </cell>
          <cell r="P196" t="str">
            <v>สพป.หนองบัวลำภู เขต 1</v>
          </cell>
          <cell r="Q196" t="str">
            <v>ชำนาญการพิเศษ</v>
          </cell>
          <cell r="R196">
            <v>17</v>
          </cell>
          <cell r="S196" t="str">
            <v>คศ.3</v>
          </cell>
          <cell r="T196">
            <v>46760</v>
          </cell>
          <cell r="U196">
            <v>0</v>
          </cell>
          <cell r="V196" t="e">
            <v>#N/A</v>
          </cell>
          <cell r="W196">
            <v>0</v>
          </cell>
          <cell r="X196">
            <v>0</v>
          </cell>
          <cell r="Y196">
            <v>2555</v>
          </cell>
          <cell r="Z196">
            <v>0</v>
          </cell>
          <cell r="AA196">
            <v>0</v>
          </cell>
          <cell r="AB196" t="e">
            <v>#N/A</v>
          </cell>
          <cell r="AC196">
            <v>0</v>
          </cell>
          <cell r="AD196" t="e">
            <v>#VALUE!</v>
          </cell>
          <cell r="AE196" t="e">
            <v>#VALUE!</v>
          </cell>
          <cell r="AF196" t="str">
            <v>//-543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 t="str">
            <v/>
          </cell>
          <cell r="AP196" t="e">
            <v>#N/A</v>
          </cell>
        </row>
        <row r="197">
          <cell r="D197">
            <v>193</v>
          </cell>
          <cell r="E197">
            <v>0</v>
          </cell>
          <cell r="F197">
            <v>0</v>
          </cell>
          <cell r="G197">
            <v>0</v>
          </cell>
          <cell r="H197" t="str">
            <v>ศึกษานิเทศก์</v>
          </cell>
          <cell r="I197">
            <v>3411500424359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 t="str">
            <v>สพป. หนองบัวลำภู  เขต 1</v>
          </cell>
          <cell r="O197" t="str">
            <v>สพป.นภ. เขต 1</v>
          </cell>
          <cell r="P197" t="str">
            <v>สพป.หนองบัวลำภู เขต 1</v>
          </cell>
          <cell r="Q197" t="str">
            <v>ชำนาญการพิเศษ</v>
          </cell>
          <cell r="R197">
            <v>17</v>
          </cell>
          <cell r="S197" t="str">
            <v>คศ.3</v>
          </cell>
          <cell r="T197">
            <v>46760</v>
          </cell>
          <cell r="U197">
            <v>0</v>
          </cell>
          <cell r="V197" t="e">
            <v>#N/A</v>
          </cell>
          <cell r="W197">
            <v>0</v>
          </cell>
          <cell r="X197">
            <v>0</v>
          </cell>
          <cell r="Y197">
            <v>2555</v>
          </cell>
          <cell r="Z197">
            <v>0</v>
          </cell>
          <cell r="AA197">
            <v>0</v>
          </cell>
          <cell r="AB197" t="e">
            <v>#N/A</v>
          </cell>
          <cell r="AC197">
            <v>0</v>
          </cell>
          <cell r="AD197" t="e">
            <v>#VALUE!</v>
          </cell>
          <cell r="AE197" t="e">
            <v>#VALUE!</v>
          </cell>
          <cell r="AF197" t="str">
            <v>//-543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 t="str">
            <v/>
          </cell>
          <cell r="AP197" t="e">
            <v>#N/A</v>
          </cell>
        </row>
        <row r="198">
          <cell r="D198">
            <v>194</v>
          </cell>
          <cell r="E198">
            <v>0</v>
          </cell>
          <cell r="F198">
            <v>0</v>
          </cell>
          <cell r="G198">
            <v>0</v>
          </cell>
          <cell r="H198" t="str">
            <v>ศึกษานิเทศก์</v>
          </cell>
          <cell r="I198">
            <v>3411500424359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 t="str">
            <v>สพป. หนองบัวลำภู  เขต 1</v>
          </cell>
          <cell r="O198" t="str">
            <v>สพป.นภ. เขต 1</v>
          </cell>
          <cell r="P198" t="str">
            <v>สพป.หนองบัวลำภู เขต 1</v>
          </cell>
          <cell r="Q198" t="str">
            <v>ชำนาญการพิเศษ</v>
          </cell>
          <cell r="R198">
            <v>17</v>
          </cell>
          <cell r="S198" t="str">
            <v>คศ.3</v>
          </cell>
          <cell r="T198">
            <v>46760</v>
          </cell>
          <cell r="U198">
            <v>0</v>
          </cell>
          <cell r="V198" t="e">
            <v>#N/A</v>
          </cell>
          <cell r="W198">
            <v>0</v>
          </cell>
          <cell r="X198">
            <v>0</v>
          </cell>
          <cell r="Y198">
            <v>2555</v>
          </cell>
          <cell r="Z198">
            <v>0</v>
          </cell>
          <cell r="AA198">
            <v>0</v>
          </cell>
          <cell r="AB198" t="e">
            <v>#N/A</v>
          </cell>
          <cell r="AC198">
            <v>0</v>
          </cell>
          <cell r="AD198" t="e">
            <v>#VALUE!</v>
          </cell>
          <cell r="AE198" t="e">
            <v>#VALUE!</v>
          </cell>
          <cell r="AF198" t="str">
            <v>//-543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 t="str">
            <v/>
          </cell>
          <cell r="AP198" t="e">
            <v>#N/A</v>
          </cell>
        </row>
        <row r="199">
          <cell r="D199">
            <v>195</v>
          </cell>
          <cell r="E199">
            <v>0</v>
          </cell>
          <cell r="F199">
            <v>0</v>
          </cell>
          <cell r="G199">
            <v>0</v>
          </cell>
          <cell r="H199" t="str">
            <v>ศึกษานิเทศก์</v>
          </cell>
          <cell r="I199">
            <v>3411500424359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 t="str">
            <v>สพป. หนองบัวลำภู  เขต 1</v>
          </cell>
          <cell r="O199" t="str">
            <v>สพป.นภ. เขต 1</v>
          </cell>
          <cell r="P199" t="str">
            <v>สพป.หนองบัวลำภู เขต 1</v>
          </cell>
          <cell r="Q199" t="str">
            <v>ชำนาญการพิเศษ</v>
          </cell>
          <cell r="R199">
            <v>17</v>
          </cell>
          <cell r="S199" t="str">
            <v>คศ.3</v>
          </cell>
          <cell r="T199">
            <v>46760</v>
          </cell>
          <cell r="U199">
            <v>0</v>
          </cell>
          <cell r="V199" t="e">
            <v>#N/A</v>
          </cell>
          <cell r="W199">
            <v>0</v>
          </cell>
          <cell r="X199">
            <v>0</v>
          </cell>
          <cell r="Y199">
            <v>2555</v>
          </cell>
          <cell r="Z199">
            <v>0</v>
          </cell>
          <cell r="AA199">
            <v>0</v>
          </cell>
          <cell r="AB199" t="e">
            <v>#N/A</v>
          </cell>
          <cell r="AC199">
            <v>0</v>
          </cell>
          <cell r="AD199" t="e">
            <v>#VALUE!</v>
          </cell>
          <cell r="AE199" t="e">
            <v>#VALUE!</v>
          </cell>
          <cell r="AF199" t="str">
            <v>//-543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 t="str">
            <v/>
          </cell>
          <cell r="AP199" t="e">
            <v>#N/A</v>
          </cell>
        </row>
        <row r="200">
          <cell r="D200">
            <v>196</v>
          </cell>
          <cell r="E200">
            <v>0</v>
          </cell>
          <cell r="F200">
            <v>0</v>
          </cell>
          <cell r="G200">
            <v>0</v>
          </cell>
          <cell r="H200" t="str">
            <v>ศึกษานิเทศก์</v>
          </cell>
          <cell r="I200">
            <v>3411500424359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 t="str">
            <v>สพป. หนองบัวลำภู  เขต 1</v>
          </cell>
          <cell r="O200" t="str">
            <v>สพป.นภ. เขต 1</v>
          </cell>
          <cell r="P200" t="str">
            <v>สพป.หนองบัวลำภู เขต 1</v>
          </cell>
          <cell r="Q200" t="str">
            <v>ชำนาญการพิเศษ</v>
          </cell>
          <cell r="R200">
            <v>17</v>
          </cell>
          <cell r="S200" t="str">
            <v>คศ.3</v>
          </cell>
          <cell r="T200">
            <v>46760</v>
          </cell>
          <cell r="U200">
            <v>0</v>
          </cell>
          <cell r="V200" t="e">
            <v>#N/A</v>
          </cell>
          <cell r="W200">
            <v>0</v>
          </cell>
          <cell r="X200">
            <v>0</v>
          </cell>
          <cell r="Y200">
            <v>2555</v>
          </cell>
          <cell r="Z200">
            <v>0</v>
          </cell>
          <cell r="AA200">
            <v>0</v>
          </cell>
          <cell r="AB200" t="e">
            <v>#N/A</v>
          </cell>
          <cell r="AC200">
            <v>0</v>
          </cell>
          <cell r="AD200" t="e">
            <v>#VALUE!</v>
          </cell>
          <cell r="AE200" t="e">
            <v>#VALUE!</v>
          </cell>
          <cell r="AF200" t="str">
            <v>//-543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 t="str">
            <v/>
          </cell>
          <cell r="AP200" t="e">
            <v>#N/A</v>
          </cell>
        </row>
        <row r="201">
          <cell r="D201">
            <v>197</v>
          </cell>
          <cell r="E201">
            <v>0</v>
          </cell>
          <cell r="F201">
            <v>0</v>
          </cell>
          <cell r="G201">
            <v>0</v>
          </cell>
          <cell r="H201" t="str">
            <v>ศึกษานิเทศก์</v>
          </cell>
          <cell r="I201">
            <v>3411500424359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 t="str">
            <v>สพป. หนองบัวลำภู  เขต 1</v>
          </cell>
          <cell r="O201" t="str">
            <v>สพป.นภ. เขต 1</v>
          </cell>
          <cell r="P201" t="str">
            <v>สพป.หนองบัวลำภู เขต 1</v>
          </cell>
          <cell r="Q201" t="str">
            <v>ชำนาญการพิเศษ</v>
          </cell>
          <cell r="R201">
            <v>17</v>
          </cell>
          <cell r="S201" t="str">
            <v>คศ.3</v>
          </cell>
          <cell r="T201">
            <v>46760</v>
          </cell>
          <cell r="U201">
            <v>0</v>
          </cell>
          <cell r="V201" t="e">
            <v>#N/A</v>
          </cell>
          <cell r="W201">
            <v>0</v>
          </cell>
          <cell r="X201">
            <v>0</v>
          </cell>
          <cell r="Y201">
            <v>2555</v>
          </cell>
          <cell r="Z201">
            <v>0</v>
          </cell>
          <cell r="AA201">
            <v>0</v>
          </cell>
          <cell r="AB201" t="e">
            <v>#N/A</v>
          </cell>
          <cell r="AC201">
            <v>0</v>
          </cell>
          <cell r="AD201" t="e">
            <v>#VALUE!</v>
          </cell>
          <cell r="AE201" t="e">
            <v>#VALUE!</v>
          </cell>
          <cell r="AF201" t="str">
            <v>//-543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 t="str">
            <v/>
          </cell>
          <cell r="AP201" t="e">
            <v>#N/A</v>
          </cell>
        </row>
        <row r="202">
          <cell r="D202">
            <v>198</v>
          </cell>
          <cell r="E202">
            <v>0</v>
          </cell>
          <cell r="F202">
            <v>0</v>
          </cell>
          <cell r="G202">
            <v>0</v>
          </cell>
          <cell r="H202" t="str">
            <v>ศึกษานิเทศก์</v>
          </cell>
          <cell r="I202">
            <v>3411500424359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 t="str">
            <v>สพป. หนองบัวลำภู  เขต 1</v>
          </cell>
          <cell r="O202" t="str">
            <v>สพป.นภ. เขต 1</v>
          </cell>
          <cell r="P202" t="str">
            <v>สพป.หนองบัวลำภู เขต 1</v>
          </cell>
          <cell r="Q202" t="str">
            <v>ชำนาญการพิเศษ</v>
          </cell>
          <cell r="R202">
            <v>17</v>
          </cell>
          <cell r="S202" t="str">
            <v>คศ.3</v>
          </cell>
          <cell r="T202">
            <v>46760</v>
          </cell>
          <cell r="U202">
            <v>0</v>
          </cell>
          <cell r="V202" t="e">
            <v>#N/A</v>
          </cell>
          <cell r="W202">
            <v>0</v>
          </cell>
          <cell r="X202">
            <v>0</v>
          </cell>
          <cell r="Y202">
            <v>2555</v>
          </cell>
          <cell r="Z202">
            <v>0</v>
          </cell>
          <cell r="AA202">
            <v>0</v>
          </cell>
          <cell r="AB202" t="e">
            <v>#N/A</v>
          </cell>
          <cell r="AC202">
            <v>0</v>
          </cell>
          <cell r="AD202" t="e">
            <v>#VALUE!</v>
          </cell>
          <cell r="AE202" t="e">
            <v>#VALUE!</v>
          </cell>
          <cell r="AF202" t="str">
            <v>//-543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 t="str">
            <v/>
          </cell>
          <cell r="AP202" t="e">
            <v>#N/A</v>
          </cell>
        </row>
        <row r="203">
          <cell r="D203">
            <v>199</v>
          </cell>
          <cell r="E203">
            <v>0</v>
          </cell>
          <cell r="F203">
            <v>0</v>
          </cell>
          <cell r="G203">
            <v>0</v>
          </cell>
          <cell r="H203" t="str">
            <v>ศึกษานิเทศก์</v>
          </cell>
          <cell r="I203">
            <v>3411500424359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 t="str">
            <v>สพป. หนองบัวลำภู  เขต 1</v>
          </cell>
          <cell r="O203" t="str">
            <v>สพป.นภ. เขต 1</v>
          </cell>
          <cell r="P203" t="str">
            <v>สพป.หนองบัวลำภู เขต 1</v>
          </cell>
          <cell r="Q203" t="str">
            <v>ชำนาญการพิเศษ</v>
          </cell>
          <cell r="R203">
            <v>17</v>
          </cell>
          <cell r="S203" t="str">
            <v>คศ.3</v>
          </cell>
          <cell r="T203">
            <v>46760</v>
          </cell>
          <cell r="U203">
            <v>0</v>
          </cell>
          <cell r="V203" t="e">
            <v>#N/A</v>
          </cell>
          <cell r="W203">
            <v>0</v>
          </cell>
          <cell r="X203">
            <v>0</v>
          </cell>
          <cell r="Y203">
            <v>2555</v>
          </cell>
          <cell r="Z203">
            <v>0</v>
          </cell>
          <cell r="AA203">
            <v>0</v>
          </cell>
          <cell r="AB203" t="e">
            <v>#N/A</v>
          </cell>
          <cell r="AC203">
            <v>0</v>
          </cell>
          <cell r="AD203" t="e">
            <v>#VALUE!</v>
          </cell>
          <cell r="AE203" t="e">
            <v>#VALUE!</v>
          </cell>
          <cell r="AF203" t="str">
            <v>//-543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 t="str">
            <v/>
          </cell>
          <cell r="AP203" t="e">
            <v>#N/A</v>
          </cell>
        </row>
        <row r="204">
          <cell r="D204">
            <v>200</v>
          </cell>
          <cell r="E204">
            <v>0</v>
          </cell>
          <cell r="F204">
            <v>0</v>
          </cell>
          <cell r="G204">
            <v>0</v>
          </cell>
          <cell r="H204" t="str">
            <v>ศึกษานิเทศก์</v>
          </cell>
          <cell r="I204">
            <v>3411500424359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 t="str">
            <v>สพป. หนองบัวลำภู  เขต 1</v>
          </cell>
          <cell r="O204" t="str">
            <v>สพป.นภ. เขต 1</v>
          </cell>
          <cell r="P204" t="str">
            <v>สพป.หนองบัวลำภู เขต 1</v>
          </cell>
          <cell r="Q204" t="str">
            <v>ชำนาญการพิเศษ</v>
          </cell>
          <cell r="R204">
            <v>17</v>
          </cell>
          <cell r="S204" t="str">
            <v>คศ.3</v>
          </cell>
          <cell r="T204">
            <v>46760</v>
          </cell>
          <cell r="U204">
            <v>0</v>
          </cell>
          <cell r="V204" t="e">
            <v>#N/A</v>
          </cell>
          <cell r="W204">
            <v>0</v>
          </cell>
          <cell r="X204">
            <v>0</v>
          </cell>
          <cell r="Y204">
            <v>2555</v>
          </cell>
          <cell r="Z204">
            <v>0</v>
          </cell>
          <cell r="AA204">
            <v>0</v>
          </cell>
          <cell r="AB204" t="e">
            <v>#N/A</v>
          </cell>
          <cell r="AC204">
            <v>0</v>
          </cell>
          <cell r="AD204" t="e">
            <v>#VALUE!</v>
          </cell>
          <cell r="AE204" t="e">
            <v>#VALUE!</v>
          </cell>
          <cell r="AF204" t="str">
            <v>//-543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 t="str">
            <v/>
          </cell>
          <cell r="AP204" t="e">
            <v>#N/A</v>
          </cell>
        </row>
        <row r="205">
          <cell r="D205">
            <v>201</v>
          </cell>
          <cell r="E205">
            <v>0</v>
          </cell>
          <cell r="F205">
            <v>0</v>
          </cell>
          <cell r="G205">
            <v>0</v>
          </cell>
          <cell r="H205" t="str">
            <v>ศึกษานิเทศก์</v>
          </cell>
          <cell r="I205">
            <v>3411500424359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 t="str">
            <v>สพป. หนองบัวลำภู  เขต 1</v>
          </cell>
          <cell r="O205" t="str">
            <v>สพป.นภ. เขต 1</v>
          </cell>
          <cell r="P205" t="str">
            <v>สพป.หนองบัวลำภู เขต 1</v>
          </cell>
          <cell r="Q205" t="str">
            <v>ชำนาญการพิเศษ</v>
          </cell>
          <cell r="R205">
            <v>17</v>
          </cell>
          <cell r="S205" t="str">
            <v>คศ.3</v>
          </cell>
          <cell r="T205">
            <v>46760</v>
          </cell>
          <cell r="U205">
            <v>0</v>
          </cell>
          <cell r="V205" t="e">
            <v>#N/A</v>
          </cell>
          <cell r="W205">
            <v>0</v>
          </cell>
          <cell r="X205">
            <v>0</v>
          </cell>
          <cell r="Y205">
            <v>2555</v>
          </cell>
          <cell r="Z205">
            <v>0</v>
          </cell>
          <cell r="AA205">
            <v>0</v>
          </cell>
          <cell r="AB205" t="e">
            <v>#N/A</v>
          </cell>
          <cell r="AC205">
            <v>0</v>
          </cell>
          <cell r="AD205" t="e">
            <v>#VALUE!</v>
          </cell>
          <cell r="AE205" t="e">
            <v>#VALUE!</v>
          </cell>
          <cell r="AF205" t="str">
            <v>//-543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 t="str">
            <v/>
          </cell>
          <cell r="AP205" t="e">
            <v>#N/A</v>
          </cell>
        </row>
        <row r="206">
          <cell r="D206">
            <v>202</v>
          </cell>
          <cell r="E206">
            <v>0</v>
          </cell>
          <cell r="F206">
            <v>0</v>
          </cell>
          <cell r="G206">
            <v>0</v>
          </cell>
          <cell r="H206" t="str">
            <v>ศึกษานิเทศก์</v>
          </cell>
          <cell r="I206">
            <v>3411500424359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 t="str">
            <v>สพป. หนองบัวลำภู  เขต 1</v>
          </cell>
          <cell r="O206" t="str">
            <v>สพป.นภ. เขต 1</v>
          </cell>
          <cell r="P206" t="str">
            <v>สพป.หนองบัวลำภู เขต 1</v>
          </cell>
          <cell r="Q206" t="str">
            <v>ชำนาญการพิเศษ</v>
          </cell>
          <cell r="R206">
            <v>17</v>
          </cell>
          <cell r="S206" t="str">
            <v>คศ.3</v>
          </cell>
          <cell r="T206">
            <v>46760</v>
          </cell>
          <cell r="U206">
            <v>0</v>
          </cell>
          <cell r="V206" t="e">
            <v>#N/A</v>
          </cell>
          <cell r="W206">
            <v>0</v>
          </cell>
          <cell r="X206">
            <v>0</v>
          </cell>
          <cell r="Y206">
            <v>2555</v>
          </cell>
          <cell r="Z206">
            <v>0</v>
          </cell>
          <cell r="AA206">
            <v>0</v>
          </cell>
          <cell r="AB206" t="e">
            <v>#N/A</v>
          </cell>
          <cell r="AC206">
            <v>0</v>
          </cell>
          <cell r="AD206" t="e">
            <v>#VALUE!</v>
          </cell>
          <cell r="AE206" t="e">
            <v>#VALUE!</v>
          </cell>
          <cell r="AF206" t="str">
            <v>//-543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 t="str">
            <v/>
          </cell>
          <cell r="AP206" t="e">
            <v>#N/A</v>
          </cell>
        </row>
        <row r="207">
          <cell r="D207">
            <v>203</v>
          </cell>
          <cell r="E207">
            <v>0</v>
          </cell>
          <cell r="F207">
            <v>0</v>
          </cell>
          <cell r="G207">
            <v>0</v>
          </cell>
          <cell r="H207" t="str">
            <v>ศึกษานิเทศก์</v>
          </cell>
          <cell r="I207">
            <v>3411500424359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 t="str">
            <v>สพป. หนองบัวลำภู  เขต 1</v>
          </cell>
          <cell r="O207" t="str">
            <v>สพป.นภ. เขต 1</v>
          </cell>
          <cell r="P207" t="str">
            <v>สพป.หนองบัวลำภู เขต 1</v>
          </cell>
          <cell r="Q207" t="str">
            <v>ชำนาญการพิเศษ</v>
          </cell>
          <cell r="R207">
            <v>17</v>
          </cell>
          <cell r="S207" t="str">
            <v>คศ.3</v>
          </cell>
          <cell r="T207">
            <v>46760</v>
          </cell>
          <cell r="U207">
            <v>0</v>
          </cell>
          <cell r="V207" t="e">
            <v>#N/A</v>
          </cell>
          <cell r="W207">
            <v>0</v>
          </cell>
          <cell r="X207">
            <v>0</v>
          </cell>
          <cell r="Y207">
            <v>2555</v>
          </cell>
          <cell r="Z207">
            <v>0</v>
          </cell>
          <cell r="AA207">
            <v>0</v>
          </cell>
          <cell r="AB207" t="e">
            <v>#N/A</v>
          </cell>
          <cell r="AC207">
            <v>0</v>
          </cell>
          <cell r="AD207" t="e">
            <v>#VALUE!</v>
          </cell>
          <cell r="AE207" t="e">
            <v>#VALUE!</v>
          </cell>
          <cell r="AF207" t="str">
            <v>//-543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 t="str">
            <v/>
          </cell>
          <cell r="AP207" t="e">
            <v>#N/A</v>
          </cell>
        </row>
        <row r="208">
          <cell r="D208">
            <v>204</v>
          </cell>
          <cell r="E208">
            <v>0</v>
          </cell>
          <cell r="F208">
            <v>0</v>
          </cell>
          <cell r="G208">
            <v>0</v>
          </cell>
          <cell r="H208" t="str">
            <v>ศึกษานิเทศก์</v>
          </cell>
          <cell r="I208">
            <v>3411500424359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 t="str">
            <v>สพป. หนองบัวลำภู  เขต 1</v>
          </cell>
          <cell r="O208" t="str">
            <v>สพป.นภ. เขต 1</v>
          </cell>
          <cell r="P208" t="str">
            <v>สพป.หนองบัวลำภู เขต 1</v>
          </cell>
          <cell r="Q208" t="str">
            <v>ชำนาญการพิเศษ</v>
          </cell>
          <cell r="R208">
            <v>17</v>
          </cell>
          <cell r="S208" t="str">
            <v>คศ.3</v>
          </cell>
          <cell r="T208">
            <v>46760</v>
          </cell>
          <cell r="U208">
            <v>0</v>
          </cell>
          <cell r="V208" t="e">
            <v>#N/A</v>
          </cell>
          <cell r="W208">
            <v>0</v>
          </cell>
          <cell r="X208">
            <v>0</v>
          </cell>
          <cell r="Y208">
            <v>2555</v>
          </cell>
          <cell r="Z208">
            <v>0</v>
          </cell>
          <cell r="AA208">
            <v>0</v>
          </cell>
          <cell r="AB208" t="e">
            <v>#N/A</v>
          </cell>
          <cell r="AC208">
            <v>0</v>
          </cell>
          <cell r="AD208" t="e">
            <v>#VALUE!</v>
          </cell>
          <cell r="AE208" t="e">
            <v>#VALUE!</v>
          </cell>
          <cell r="AF208" t="str">
            <v>//-543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 t="str">
            <v/>
          </cell>
          <cell r="AP208" t="e">
            <v>#N/A</v>
          </cell>
        </row>
        <row r="209">
          <cell r="D209">
            <v>205</v>
          </cell>
          <cell r="E209">
            <v>0</v>
          </cell>
          <cell r="F209">
            <v>0</v>
          </cell>
          <cell r="G209">
            <v>0</v>
          </cell>
          <cell r="H209" t="str">
            <v>ศึกษานิเทศก์</v>
          </cell>
          <cell r="I209">
            <v>3411500424359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 t="str">
            <v>สพป. หนองบัวลำภู  เขต 1</v>
          </cell>
          <cell r="O209" t="str">
            <v>สพป.นภ. เขต 1</v>
          </cell>
          <cell r="P209" t="str">
            <v>สพป.หนองบัวลำภู เขต 1</v>
          </cell>
          <cell r="Q209" t="str">
            <v>ชำนาญการพิเศษ</v>
          </cell>
          <cell r="R209">
            <v>17</v>
          </cell>
          <cell r="S209" t="str">
            <v>คศ.3</v>
          </cell>
          <cell r="T209">
            <v>46760</v>
          </cell>
          <cell r="U209">
            <v>0</v>
          </cell>
          <cell r="V209" t="e">
            <v>#N/A</v>
          </cell>
          <cell r="W209">
            <v>0</v>
          </cell>
          <cell r="X209">
            <v>0</v>
          </cell>
          <cell r="Y209">
            <v>2555</v>
          </cell>
          <cell r="Z209">
            <v>0</v>
          </cell>
          <cell r="AA209">
            <v>0</v>
          </cell>
          <cell r="AB209" t="e">
            <v>#N/A</v>
          </cell>
          <cell r="AC209">
            <v>0</v>
          </cell>
          <cell r="AD209" t="e">
            <v>#VALUE!</v>
          </cell>
          <cell r="AE209" t="e">
            <v>#VALUE!</v>
          </cell>
          <cell r="AF209" t="str">
            <v>//-543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 t="str">
            <v/>
          </cell>
          <cell r="AP209" t="e">
            <v>#N/A</v>
          </cell>
        </row>
        <row r="210">
          <cell r="D210">
            <v>206</v>
          </cell>
          <cell r="E210">
            <v>0</v>
          </cell>
          <cell r="F210">
            <v>0</v>
          </cell>
          <cell r="G210">
            <v>0</v>
          </cell>
          <cell r="H210" t="str">
            <v>ศึกษานิเทศก์</v>
          </cell>
          <cell r="I210">
            <v>3411500424359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 t="str">
            <v>สพป. หนองบัวลำภู  เขต 1</v>
          </cell>
          <cell r="O210" t="str">
            <v>สพป.นภ. เขต 1</v>
          </cell>
          <cell r="P210" t="str">
            <v>สพป.หนองบัวลำภู เขต 1</v>
          </cell>
          <cell r="Q210" t="str">
            <v>ชำนาญการพิเศษ</v>
          </cell>
          <cell r="R210">
            <v>17</v>
          </cell>
          <cell r="S210" t="str">
            <v>คศ.3</v>
          </cell>
          <cell r="T210">
            <v>46760</v>
          </cell>
          <cell r="U210">
            <v>0</v>
          </cell>
          <cell r="V210" t="e">
            <v>#N/A</v>
          </cell>
          <cell r="W210">
            <v>0</v>
          </cell>
          <cell r="X210">
            <v>0</v>
          </cell>
          <cell r="Y210">
            <v>2555</v>
          </cell>
          <cell r="Z210">
            <v>0</v>
          </cell>
          <cell r="AA210">
            <v>0</v>
          </cell>
          <cell r="AB210" t="e">
            <v>#N/A</v>
          </cell>
          <cell r="AC210">
            <v>0</v>
          </cell>
          <cell r="AD210" t="e">
            <v>#VALUE!</v>
          </cell>
          <cell r="AE210" t="e">
            <v>#VALUE!</v>
          </cell>
          <cell r="AF210" t="str">
            <v>//-543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 t="str">
            <v/>
          </cell>
          <cell r="AP210" t="e">
            <v>#N/A</v>
          </cell>
        </row>
        <row r="211">
          <cell r="D211">
            <v>207</v>
          </cell>
          <cell r="E211">
            <v>0</v>
          </cell>
          <cell r="F211">
            <v>0</v>
          </cell>
          <cell r="G211">
            <v>0</v>
          </cell>
          <cell r="H211" t="str">
            <v>ศึกษานิเทศก์</v>
          </cell>
          <cell r="I211">
            <v>3411500424359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 t="str">
            <v>สพป. หนองบัวลำภู  เขต 1</v>
          </cell>
          <cell r="O211" t="str">
            <v>สพป.นภ. เขต 1</v>
          </cell>
          <cell r="P211" t="str">
            <v>สพป.หนองบัวลำภู เขต 1</v>
          </cell>
          <cell r="Q211" t="str">
            <v>ชำนาญการพิเศษ</v>
          </cell>
          <cell r="R211">
            <v>17</v>
          </cell>
          <cell r="S211" t="str">
            <v>คศ.3</v>
          </cell>
          <cell r="T211">
            <v>46760</v>
          </cell>
          <cell r="U211">
            <v>0</v>
          </cell>
          <cell r="V211" t="e">
            <v>#N/A</v>
          </cell>
          <cell r="W211">
            <v>0</v>
          </cell>
          <cell r="X211">
            <v>0</v>
          </cell>
          <cell r="Y211">
            <v>2555</v>
          </cell>
          <cell r="Z211">
            <v>0</v>
          </cell>
          <cell r="AA211">
            <v>0</v>
          </cell>
          <cell r="AB211" t="e">
            <v>#N/A</v>
          </cell>
          <cell r="AC211">
            <v>0</v>
          </cell>
          <cell r="AD211" t="e">
            <v>#VALUE!</v>
          </cell>
          <cell r="AE211" t="e">
            <v>#VALUE!</v>
          </cell>
          <cell r="AF211" t="str">
            <v>//-543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 t="str">
            <v/>
          </cell>
          <cell r="AP211" t="e">
            <v>#N/A</v>
          </cell>
        </row>
        <row r="212">
          <cell r="D212">
            <v>208</v>
          </cell>
          <cell r="E212">
            <v>0</v>
          </cell>
          <cell r="F212">
            <v>0</v>
          </cell>
          <cell r="G212">
            <v>0</v>
          </cell>
          <cell r="H212" t="str">
            <v>ศึกษานิเทศก์</v>
          </cell>
          <cell r="I212">
            <v>3411500424359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 t="str">
            <v>สพป. หนองบัวลำภู  เขต 1</v>
          </cell>
          <cell r="O212" t="str">
            <v>สพป.นภ. เขต 1</v>
          </cell>
          <cell r="P212" t="str">
            <v>สพป.หนองบัวลำภู เขต 1</v>
          </cell>
          <cell r="Q212" t="str">
            <v>ชำนาญการพิเศษ</v>
          </cell>
          <cell r="R212">
            <v>17</v>
          </cell>
          <cell r="S212" t="str">
            <v>คศ.3</v>
          </cell>
          <cell r="T212">
            <v>46760</v>
          </cell>
          <cell r="U212">
            <v>0</v>
          </cell>
          <cell r="V212" t="e">
            <v>#N/A</v>
          </cell>
          <cell r="W212">
            <v>0</v>
          </cell>
          <cell r="X212">
            <v>0</v>
          </cell>
          <cell r="Y212">
            <v>2555</v>
          </cell>
          <cell r="Z212">
            <v>0</v>
          </cell>
          <cell r="AA212">
            <v>0</v>
          </cell>
          <cell r="AB212" t="e">
            <v>#N/A</v>
          </cell>
          <cell r="AC212">
            <v>0</v>
          </cell>
          <cell r="AD212" t="e">
            <v>#VALUE!</v>
          </cell>
          <cell r="AE212" t="e">
            <v>#VALUE!</v>
          </cell>
          <cell r="AF212" t="str">
            <v>//-543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 t="str">
            <v/>
          </cell>
          <cell r="AP212" t="e">
            <v>#N/A</v>
          </cell>
        </row>
        <row r="213">
          <cell r="D213">
            <v>209</v>
          </cell>
          <cell r="E213">
            <v>0</v>
          </cell>
          <cell r="F213">
            <v>0</v>
          </cell>
          <cell r="G213">
            <v>0</v>
          </cell>
          <cell r="H213" t="str">
            <v>ศึกษานิเทศก์</v>
          </cell>
          <cell r="I213">
            <v>3411500424359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 t="str">
            <v>สพป. หนองบัวลำภู  เขต 1</v>
          </cell>
          <cell r="O213" t="str">
            <v>สพป.นภ. เขต 1</v>
          </cell>
          <cell r="P213" t="str">
            <v>สพป.หนองบัวลำภู เขต 1</v>
          </cell>
          <cell r="Q213" t="str">
            <v>ชำนาญการพิเศษ</v>
          </cell>
          <cell r="R213">
            <v>17</v>
          </cell>
          <cell r="S213" t="str">
            <v>คศ.3</v>
          </cell>
          <cell r="T213">
            <v>46760</v>
          </cell>
          <cell r="U213">
            <v>0</v>
          </cell>
          <cell r="V213" t="e">
            <v>#N/A</v>
          </cell>
          <cell r="W213">
            <v>0</v>
          </cell>
          <cell r="X213">
            <v>0</v>
          </cell>
          <cell r="Y213">
            <v>2555</v>
          </cell>
          <cell r="Z213">
            <v>0</v>
          </cell>
          <cell r="AA213">
            <v>0</v>
          </cell>
          <cell r="AB213" t="e">
            <v>#N/A</v>
          </cell>
          <cell r="AC213">
            <v>0</v>
          </cell>
          <cell r="AD213" t="e">
            <v>#VALUE!</v>
          </cell>
          <cell r="AE213" t="e">
            <v>#VALUE!</v>
          </cell>
          <cell r="AF213" t="str">
            <v>//-543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 t="str">
            <v/>
          </cell>
          <cell r="AP213" t="e">
            <v>#N/A</v>
          </cell>
        </row>
        <row r="214">
          <cell r="D214">
            <v>210</v>
          </cell>
          <cell r="E214">
            <v>0</v>
          </cell>
          <cell r="F214">
            <v>0</v>
          </cell>
          <cell r="G214">
            <v>0</v>
          </cell>
          <cell r="H214" t="str">
            <v>ศึกษานิเทศก์</v>
          </cell>
          <cell r="I214">
            <v>3411500424359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 t="str">
            <v>สพป. หนองบัวลำภู  เขต 1</v>
          </cell>
          <cell r="O214" t="str">
            <v>สพป.นภ. เขต 1</v>
          </cell>
          <cell r="P214" t="str">
            <v>สพป.หนองบัวลำภู เขต 1</v>
          </cell>
          <cell r="Q214" t="str">
            <v>ชำนาญการพิเศษ</v>
          </cell>
          <cell r="R214">
            <v>17</v>
          </cell>
          <cell r="S214" t="str">
            <v>คศ.3</v>
          </cell>
          <cell r="T214">
            <v>46760</v>
          </cell>
          <cell r="U214">
            <v>0</v>
          </cell>
          <cell r="V214" t="e">
            <v>#N/A</v>
          </cell>
          <cell r="W214">
            <v>0</v>
          </cell>
          <cell r="X214">
            <v>0</v>
          </cell>
          <cell r="Y214">
            <v>2555</v>
          </cell>
          <cell r="Z214">
            <v>0</v>
          </cell>
          <cell r="AA214">
            <v>0</v>
          </cell>
          <cell r="AB214" t="e">
            <v>#N/A</v>
          </cell>
          <cell r="AC214">
            <v>0</v>
          </cell>
          <cell r="AD214" t="e">
            <v>#VALUE!</v>
          </cell>
          <cell r="AE214" t="e">
            <v>#VALUE!</v>
          </cell>
          <cell r="AF214" t="str">
            <v>//-543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 t="str">
            <v/>
          </cell>
          <cell r="AP214" t="e">
            <v>#N/A</v>
          </cell>
        </row>
        <row r="215">
          <cell r="D215">
            <v>211</v>
          </cell>
          <cell r="E215">
            <v>0</v>
          </cell>
          <cell r="F215">
            <v>0</v>
          </cell>
          <cell r="G215">
            <v>0</v>
          </cell>
          <cell r="H215" t="str">
            <v>ศึกษานิเทศก์</v>
          </cell>
          <cell r="I215">
            <v>3411500424359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 t="str">
            <v>สพป. หนองบัวลำภู  เขต 1</v>
          </cell>
          <cell r="O215" t="str">
            <v>สพป.นภ. เขต 1</v>
          </cell>
          <cell r="P215" t="str">
            <v>สพป.หนองบัวลำภู เขต 1</v>
          </cell>
          <cell r="Q215" t="str">
            <v>ชำนาญการพิเศษ</v>
          </cell>
          <cell r="R215">
            <v>17</v>
          </cell>
          <cell r="S215" t="str">
            <v>คศ.3</v>
          </cell>
          <cell r="T215">
            <v>46760</v>
          </cell>
          <cell r="U215">
            <v>0</v>
          </cell>
          <cell r="V215" t="e">
            <v>#N/A</v>
          </cell>
          <cell r="W215">
            <v>0</v>
          </cell>
          <cell r="X215">
            <v>0</v>
          </cell>
          <cell r="Y215">
            <v>2555</v>
          </cell>
          <cell r="Z215">
            <v>0</v>
          </cell>
          <cell r="AA215">
            <v>0</v>
          </cell>
          <cell r="AB215" t="e">
            <v>#N/A</v>
          </cell>
          <cell r="AC215">
            <v>0</v>
          </cell>
          <cell r="AD215" t="e">
            <v>#VALUE!</v>
          </cell>
          <cell r="AE215" t="e">
            <v>#VALUE!</v>
          </cell>
          <cell r="AF215" t="str">
            <v>//-543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 t="str">
            <v/>
          </cell>
          <cell r="AP215" t="e">
            <v>#N/A</v>
          </cell>
        </row>
        <row r="216">
          <cell r="D216">
            <v>212</v>
          </cell>
          <cell r="E216">
            <v>0</v>
          </cell>
          <cell r="F216">
            <v>0</v>
          </cell>
          <cell r="G216">
            <v>0</v>
          </cell>
          <cell r="H216" t="str">
            <v>ศึกษานิเทศก์</v>
          </cell>
          <cell r="I216">
            <v>3411500424359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 t="str">
            <v>สพป. หนองบัวลำภู  เขต 1</v>
          </cell>
          <cell r="O216" t="str">
            <v>สพป.นภ. เขต 1</v>
          </cell>
          <cell r="P216" t="str">
            <v>สพป.หนองบัวลำภู เขต 1</v>
          </cell>
          <cell r="Q216" t="str">
            <v>ชำนาญการพิเศษ</v>
          </cell>
          <cell r="R216">
            <v>17</v>
          </cell>
          <cell r="S216" t="str">
            <v>คศ.3</v>
          </cell>
          <cell r="T216">
            <v>46760</v>
          </cell>
          <cell r="U216">
            <v>0</v>
          </cell>
          <cell r="V216" t="e">
            <v>#N/A</v>
          </cell>
          <cell r="W216">
            <v>0</v>
          </cell>
          <cell r="X216">
            <v>0</v>
          </cell>
          <cell r="Y216">
            <v>2555</v>
          </cell>
          <cell r="Z216">
            <v>0</v>
          </cell>
          <cell r="AA216">
            <v>0</v>
          </cell>
          <cell r="AB216" t="e">
            <v>#N/A</v>
          </cell>
          <cell r="AC216">
            <v>0</v>
          </cell>
          <cell r="AD216" t="e">
            <v>#VALUE!</v>
          </cell>
          <cell r="AE216" t="e">
            <v>#VALUE!</v>
          </cell>
          <cell r="AF216" t="str">
            <v>//-543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 t="str">
            <v/>
          </cell>
          <cell r="AP216" t="e">
            <v>#N/A</v>
          </cell>
        </row>
        <row r="217">
          <cell r="D217">
            <v>213</v>
          </cell>
          <cell r="E217">
            <v>0</v>
          </cell>
          <cell r="F217">
            <v>0</v>
          </cell>
          <cell r="G217">
            <v>0</v>
          </cell>
          <cell r="H217" t="str">
            <v>ศึกษานิเทศก์</v>
          </cell>
          <cell r="I217">
            <v>3411500424359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 t="str">
            <v>สพป. หนองบัวลำภู  เขต 1</v>
          </cell>
          <cell r="O217" t="str">
            <v>สพป.นภ. เขต 1</v>
          </cell>
          <cell r="P217" t="str">
            <v>สพป.หนองบัวลำภู เขต 1</v>
          </cell>
          <cell r="Q217" t="str">
            <v>ชำนาญการพิเศษ</v>
          </cell>
          <cell r="R217">
            <v>17</v>
          </cell>
          <cell r="S217" t="str">
            <v>คศ.3</v>
          </cell>
          <cell r="T217">
            <v>46760</v>
          </cell>
          <cell r="U217">
            <v>0</v>
          </cell>
          <cell r="V217" t="e">
            <v>#N/A</v>
          </cell>
          <cell r="W217">
            <v>0</v>
          </cell>
          <cell r="X217">
            <v>0</v>
          </cell>
          <cell r="Y217">
            <v>2555</v>
          </cell>
          <cell r="Z217">
            <v>0</v>
          </cell>
          <cell r="AA217">
            <v>0</v>
          </cell>
          <cell r="AB217" t="e">
            <v>#N/A</v>
          </cell>
          <cell r="AC217">
            <v>0</v>
          </cell>
          <cell r="AD217" t="e">
            <v>#VALUE!</v>
          </cell>
          <cell r="AE217" t="e">
            <v>#VALUE!</v>
          </cell>
          <cell r="AF217" t="str">
            <v>//-543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 t="str">
            <v/>
          </cell>
          <cell r="AP217" t="e">
            <v>#N/A</v>
          </cell>
        </row>
        <row r="218">
          <cell r="D218">
            <v>214</v>
          </cell>
          <cell r="E218">
            <v>0</v>
          </cell>
          <cell r="F218">
            <v>0</v>
          </cell>
          <cell r="G218">
            <v>0</v>
          </cell>
          <cell r="H218" t="str">
            <v>ศึกษานิเทศก์</v>
          </cell>
          <cell r="I218">
            <v>3411500424359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 t="str">
            <v>สพป. หนองบัวลำภู  เขต 1</v>
          </cell>
          <cell r="O218" t="str">
            <v>สพป.นภ. เขต 1</v>
          </cell>
          <cell r="P218" t="str">
            <v>สพป.หนองบัวลำภู เขต 1</v>
          </cell>
          <cell r="Q218" t="str">
            <v>ชำนาญการพิเศษ</v>
          </cell>
          <cell r="R218">
            <v>17</v>
          </cell>
          <cell r="S218" t="str">
            <v>คศ.3</v>
          </cell>
          <cell r="T218">
            <v>46760</v>
          </cell>
          <cell r="U218">
            <v>0</v>
          </cell>
          <cell r="V218" t="e">
            <v>#N/A</v>
          </cell>
          <cell r="W218">
            <v>0</v>
          </cell>
          <cell r="X218">
            <v>0</v>
          </cell>
          <cell r="Y218">
            <v>2555</v>
          </cell>
          <cell r="Z218">
            <v>0</v>
          </cell>
          <cell r="AA218">
            <v>0</v>
          </cell>
          <cell r="AB218" t="e">
            <v>#N/A</v>
          </cell>
          <cell r="AC218">
            <v>0</v>
          </cell>
          <cell r="AD218" t="e">
            <v>#VALUE!</v>
          </cell>
          <cell r="AE218" t="e">
            <v>#VALUE!</v>
          </cell>
          <cell r="AF218" t="str">
            <v>//-543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 t="str">
            <v/>
          </cell>
          <cell r="AP218" t="e">
            <v>#N/A</v>
          </cell>
        </row>
        <row r="219">
          <cell r="D219">
            <v>215</v>
          </cell>
          <cell r="E219">
            <v>0</v>
          </cell>
          <cell r="F219">
            <v>0</v>
          </cell>
          <cell r="G219">
            <v>0</v>
          </cell>
          <cell r="H219" t="str">
            <v>ศึกษานิเทศก์</v>
          </cell>
          <cell r="I219">
            <v>3411500424359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 t="str">
            <v>สพป. หนองบัวลำภู  เขต 1</v>
          </cell>
          <cell r="O219" t="str">
            <v>สพป.นภ. เขต 1</v>
          </cell>
          <cell r="P219" t="str">
            <v>สพป.หนองบัวลำภู เขต 1</v>
          </cell>
          <cell r="Q219" t="str">
            <v>ชำนาญการพิเศษ</v>
          </cell>
          <cell r="R219">
            <v>17</v>
          </cell>
          <cell r="S219" t="str">
            <v>คศ.3</v>
          </cell>
          <cell r="T219">
            <v>46760</v>
          </cell>
          <cell r="U219">
            <v>0</v>
          </cell>
          <cell r="V219" t="e">
            <v>#N/A</v>
          </cell>
          <cell r="W219">
            <v>0</v>
          </cell>
          <cell r="X219">
            <v>0</v>
          </cell>
          <cell r="Y219">
            <v>2555</v>
          </cell>
          <cell r="Z219">
            <v>0</v>
          </cell>
          <cell r="AA219">
            <v>0</v>
          </cell>
          <cell r="AB219" t="e">
            <v>#N/A</v>
          </cell>
          <cell r="AC219">
            <v>0</v>
          </cell>
          <cell r="AD219" t="e">
            <v>#VALUE!</v>
          </cell>
          <cell r="AE219" t="e">
            <v>#VALUE!</v>
          </cell>
          <cell r="AF219" t="str">
            <v>//-543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 t="str">
            <v/>
          </cell>
          <cell r="AP219" t="e">
            <v>#N/A</v>
          </cell>
        </row>
        <row r="220">
          <cell r="D220">
            <v>216</v>
          </cell>
          <cell r="E220">
            <v>0</v>
          </cell>
          <cell r="F220">
            <v>0</v>
          </cell>
          <cell r="G220">
            <v>0</v>
          </cell>
          <cell r="H220" t="str">
            <v>ศึกษานิเทศก์</v>
          </cell>
          <cell r="I220">
            <v>3411500424359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 t="str">
            <v>สพป. หนองบัวลำภู  เขต 1</v>
          </cell>
          <cell r="O220" t="str">
            <v>สพป.นภ. เขต 1</v>
          </cell>
          <cell r="P220" t="str">
            <v>สพป.หนองบัวลำภู เขต 1</v>
          </cell>
          <cell r="Q220" t="str">
            <v>ชำนาญการพิเศษ</v>
          </cell>
          <cell r="R220">
            <v>17</v>
          </cell>
          <cell r="S220" t="str">
            <v>คศ.3</v>
          </cell>
          <cell r="T220">
            <v>46760</v>
          </cell>
          <cell r="U220">
            <v>0</v>
          </cell>
          <cell r="V220" t="e">
            <v>#N/A</v>
          </cell>
          <cell r="W220">
            <v>0</v>
          </cell>
          <cell r="X220">
            <v>0</v>
          </cell>
          <cell r="Y220">
            <v>2555</v>
          </cell>
          <cell r="Z220">
            <v>0</v>
          </cell>
          <cell r="AA220">
            <v>0</v>
          </cell>
          <cell r="AB220" t="e">
            <v>#N/A</v>
          </cell>
          <cell r="AC220">
            <v>0</v>
          </cell>
          <cell r="AD220" t="e">
            <v>#VALUE!</v>
          </cell>
          <cell r="AE220" t="e">
            <v>#VALUE!</v>
          </cell>
          <cell r="AF220" t="str">
            <v>//-543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 t="str">
            <v/>
          </cell>
          <cell r="AP220" t="e">
            <v>#N/A</v>
          </cell>
        </row>
        <row r="221">
          <cell r="D221">
            <v>217</v>
          </cell>
          <cell r="E221">
            <v>0</v>
          </cell>
          <cell r="F221">
            <v>0</v>
          </cell>
          <cell r="G221">
            <v>0</v>
          </cell>
          <cell r="H221" t="str">
            <v>ศึกษานิเทศก์</v>
          </cell>
          <cell r="I221">
            <v>3411500424359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 t="str">
            <v>สพป. หนองบัวลำภู  เขต 1</v>
          </cell>
          <cell r="O221" t="str">
            <v>สพป.นภ. เขต 1</v>
          </cell>
          <cell r="P221" t="str">
            <v>สพป.หนองบัวลำภู เขต 1</v>
          </cell>
          <cell r="Q221" t="str">
            <v>ชำนาญการพิเศษ</v>
          </cell>
          <cell r="R221">
            <v>17</v>
          </cell>
          <cell r="S221" t="str">
            <v>คศ.3</v>
          </cell>
          <cell r="T221">
            <v>46760</v>
          </cell>
          <cell r="U221">
            <v>0</v>
          </cell>
          <cell r="V221" t="e">
            <v>#N/A</v>
          </cell>
          <cell r="W221">
            <v>0</v>
          </cell>
          <cell r="X221">
            <v>0</v>
          </cell>
          <cell r="Y221">
            <v>2555</v>
          </cell>
          <cell r="Z221">
            <v>0</v>
          </cell>
          <cell r="AA221">
            <v>0</v>
          </cell>
          <cell r="AB221" t="e">
            <v>#N/A</v>
          </cell>
          <cell r="AC221">
            <v>0</v>
          </cell>
          <cell r="AD221" t="e">
            <v>#VALUE!</v>
          </cell>
          <cell r="AE221" t="e">
            <v>#VALUE!</v>
          </cell>
          <cell r="AF221" t="str">
            <v>//-543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 t="str">
            <v/>
          </cell>
          <cell r="AP221" t="e">
            <v>#N/A</v>
          </cell>
        </row>
        <row r="222">
          <cell r="D222">
            <v>218</v>
          </cell>
          <cell r="E222">
            <v>0</v>
          </cell>
          <cell r="F222">
            <v>0</v>
          </cell>
          <cell r="G222">
            <v>0</v>
          </cell>
          <cell r="H222" t="str">
            <v>ศึกษานิเทศก์</v>
          </cell>
          <cell r="I222">
            <v>3411500424359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 t="str">
            <v>สพป. หนองบัวลำภู  เขต 1</v>
          </cell>
          <cell r="O222" t="str">
            <v>สพป.นภ. เขต 1</v>
          </cell>
          <cell r="P222" t="str">
            <v>สพป.หนองบัวลำภู เขต 1</v>
          </cell>
          <cell r="Q222" t="str">
            <v>ชำนาญการพิเศษ</v>
          </cell>
          <cell r="R222">
            <v>17</v>
          </cell>
          <cell r="S222" t="str">
            <v>คศ.3</v>
          </cell>
          <cell r="T222">
            <v>46760</v>
          </cell>
          <cell r="U222">
            <v>0</v>
          </cell>
          <cell r="V222" t="e">
            <v>#N/A</v>
          </cell>
          <cell r="W222">
            <v>0</v>
          </cell>
          <cell r="X222">
            <v>0</v>
          </cell>
          <cell r="Y222">
            <v>2555</v>
          </cell>
          <cell r="Z222">
            <v>0</v>
          </cell>
          <cell r="AA222">
            <v>0</v>
          </cell>
          <cell r="AB222" t="e">
            <v>#N/A</v>
          </cell>
          <cell r="AC222">
            <v>0</v>
          </cell>
          <cell r="AD222" t="e">
            <v>#VALUE!</v>
          </cell>
          <cell r="AE222" t="e">
            <v>#VALUE!</v>
          </cell>
          <cell r="AF222" t="str">
            <v>//-543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 t="str">
            <v/>
          </cell>
          <cell r="AP222" t="e">
            <v>#N/A</v>
          </cell>
        </row>
        <row r="223">
          <cell r="D223">
            <v>219</v>
          </cell>
          <cell r="E223">
            <v>0</v>
          </cell>
          <cell r="F223">
            <v>0</v>
          </cell>
          <cell r="G223">
            <v>0</v>
          </cell>
          <cell r="H223" t="str">
            <v>ศึกษานิเทศก์</v>
          </cell>
          <cell r="I223">
            <v>3411500424359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 t="str">
            <v>สพป. หนองบัวลำภู  เขต 1</v>
          </cell>
          <cell r="O223" t="str">
            <v>สพป.นภ. เขต 1</v>
          </cell>
          <cell r="P223" t="str">
            <v>สพป.หนองบัวลำภู เขต 1</v>
          </cell>
          <cell r="Q223" t="str">
            <v>ชำนาญการพิเศษ</v>
          </cell>
          <cell r="R223">
            <v>17</v>
          </cell>
          <cell r="S223" t="str">
            <v>คศ.3</v>
          </cell>
          <cell r="T223">
            <v>46760</v>
          </cell>
          <cell r="U223">
            <v>0</v>
          </cell>
          <cell r="V223" t="e">
            <v>#N/A</v>
          </cell>
          <cell r="W223">
            <v>0</v>
          </cell>
          <cell r="X223">
            <v>0</v>
          </cell>
          <cell r="Y223">
            <v>2555</v>
          </cell>
          <cell r="Z223">
            <v>0</v>
          </cell>
          <cell r="AA223">
            <v>0</v>
          </cell>
          <cell r="AB223" t="e">
            <v>#N/A</v>
          </cell>
          <cell r="AC223">
            <v>0</v>
          </cell>
          <cell r="AD223" t="e">
            <v>#VALUE!</v>
          </cell>
          <cell r="AE223" t="e">
            <v>#VALUE!</v>
          </cell>
          <cell r="AF223" t="str">
            <v>//-543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 t="str">
            <v/>
          </cell>
          <cell r="AP223" t="e">
            <v>#N/A</v>
          </cell>
        </row>
        <row r="224">
          <cell r="D224">
            <v>220</v>
          </cell>
          <cell r="E224">
            <v>0</v>
          </cell>
          <cell r="F224">
            <v>0</v>
          </cell>
          <cell r="G224">
            <v>0</v>
          </cell>
          <cell r="H224" t="str">
            <v>ศึกษานิเทศก์</v>
          </cell>
          <cell r="I224">
            <v>3411500424359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 t="str">
            <v>สพป. หนองบัวลำภู  เขต 1</v>
          </cell>
          <cell r="O224" t="str">
            <v>สพป.นภ. เขต 1</v>
          </cell>
          <cell r="P224" t="str">
            <v>สพป.หนองบัวลำภู เขต 1</v>
          </cell>
          <cell r="Q224" t="str">
            <v>ชำนาญการพิเศษ</v>
          </cell>
          <cell r="R224">
            <v>17</v>
          </cell>
          <cell r="S224" t="str">
            <v>คศ.3</v>
          </cell>
          <cell r="T224">
            <v>46760</v>
          </cell>
          <cell r="U224">
            <v>0</v>
          </cell>
          <cell r="V224" t="e">
            <v>#N/A</v>
          </cell>
          <cell r="W224">
            <v>0</v>
          </cell>
          <cell r="X224">
            <v>0</v>
          </cell>
          <cell r="Y224">
            <v>2555</v>
          </cell>
          <cell r="Z224">
            <v>0</v>
          </cell>
          <cell r="AA224">
            <v>0</v>
          </cell>
          <cell r="AB224" t="e">
            <v>#N/A</v>
          </cell>
          <cell r="AC224">
            <v>0</v>
          </cell>
          <cell r="AD224" t="e">
            <v>#VALUE!</v>
          </cell>
          <cell r="AE224" t="e">
            <v>#VALUE!</v>
          </cell>
          <cell r="AF224" t="str">
            <v>//-543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 t="str">
            <v/>
          </cell>
          <cell r="AP224" t="e">
            <v>#N/A</v>
          </cell>
        </row>
        <row r="225">
          <cell r="D225">
            <v>221</v>
          </cell>
          <cell r="E225">
            <v>0</v>
          </cell>
          <cell r="F225">
            <v>0</v>
          </cell>
          <cell r="G225">
            <v>0</v>
          </cell>
          <cell r="H225" t="str">
            <v>ศึกษานิเทศก์</v>
          </cell>
          <cell r="I225">
            <v>3411500424359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 t="str">
            <v>สพป. หนองบัวลำภู  เขต 1</v>
          </cell>
          <cell r="O225" t="str">
            <v>สพป.นภ. เขต 1</v>
          </cell>
          <cell r="P225" t="str">
            <v>สพป.หนองบัวลำภู เขต 1</v>
          </cell>
          <cell r="Q225" t="str">
            <v>ชำนาญการพิเศษ</v>
          </cell>
          <cell r="R225">
            <v>17</v>
          </cell>
          <cell r="S225" t="str">
            <v>คศ.3</v>
          </cell>
          <cell r="T225">
            <v>46760</v>
          </cell>
          <cell r="U225">
            <v>0</v>
          </cell>
          <cell r="V225" t="e">
            <v>#N/A</v>
          </cell>
          <cell r="W225">
            <v>0</v>
          </cell>
          <cell r="X225">
            <v>0</v>
          </cell>
          <cell r="Y225">
            <v>2555</v>
          </cell>
          <cell r="Z225">
            <v>0</v>
          </cell>
          <cell r="AA225">
            <v>0</v>
          </cell>
          <cell r="AB225" t="e">
            <v>#N/A</v>
          </cell>
          <cell r="AC225">
            <v>0</v>
          </cell>
          <cell r="AD225" t="e">
            <v>#VALUE!</v>
          </cell>
          <cell r="AE225" t="e">
            <v>#VALUE!</v>
          </cell>
          <cell r="AF225" t="str">
            <v>//-543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 t="str">
            <v/>
          </cell>
          <cell r="AP225" t="e">
            <v>#N/A</v>
          </cell>
        </row>
        <row r="226">
          <cell r="D226">
            <v>222</v>
          </cell>
          <cell r="E226">
            <v>0</v>
          </cell>
          <cell r="F226">
            <v>0</v>
          </cell>
          <cell r="G226">
            <v>0</v>
          </cell>
          <cell r="H226" t="str">
            <v>ศึกษานิเทศก์</v>
          </cell>
          <cell r="I226">
            <v>3411500424359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 t="str">
            <v>สพป. หนองบัวลำภู  เขต 1</v>
          </cell>
          <cell r="O226" t="str">
            <v>สพป.นภ. เขต 1</v>
          </cell>
          <cell r="P226" t="str">
            <v>สพป.หนองบัวลำภู เขต 1</v>
          </cell>
          <cell r="Q226" t="str">
            <v>ชำนาญการพิเศษ</v>
          </cell>
          <cell r="R226">
            <v>17</v>
          </cell>
          <cell r="S226" t="str">
            <v>คศ.3</v>
          </cell>
          <cell r="T226">
            <v>46760</v>
          </cell>
          <cell r="U226">
            <v>0</v>
          </cell>
          <cell r="V226" t="e">
            <v>#N/A</v>
          </cell>
          <cell r="W226">
            <v>0</v>
          </cell>
          <cell r="X226">
            <v>0</v>
          </cell>
          <cell r="Y226">
            <v>2555</v>
          </cell>
          <cell r="Z226">
            <v>0</v>
          </cell>
          <cell r="AA226">
            <v>0</v>
          </cell>
          <cell r="AB226" t="e">
            <v>#N/A</v>
          </cell>
          <cell r="AC226">
            <v>0</v>
          </cell>
          <cell r="AD226" t="e">
            <v>#VALUE!</v>
          </cell>
          <cell r="AE226" t="e">
            <v>#VALUE!</v>
          </cell>
          <cell r="AF226" t="str">
            <v>//-543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 t="str">
            <v/>
          </cell>
          <cell r="AP226" t="e">
            <v>#N/A</v>
          </cell>
        </row>
        <row r="227">
          <cell r="D227">
            <v>223</v>
          </cell>
          <cell r="E227">
            <v>0</v>
          </cell>
          <cell r="F227">
            <v>0</v>
          </cell>
          <cell r="G227">
            <v>0</v>
          </cell>
          <cell r="H227" t="str">
            <v>ศึกษานิเทศก์</v>
          </cell>
          <cell r="I227">
            <v>3411500424359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 t="str">
            <v>สพป. หนองบัวลำภู  เขต 1</v>
          </cell>
          <cell r="O227" t="str">
            <v>สพป.นภ. เขต 1</v>
          </cell>
          <cell r="P227" t="str">
            <v>สพป.หนองบัวลำภู เขต 1</v>
          </cell>
          <cell r="Q227" t="str">
            <v>ชำนาญการพิเศษ</v>
          </cell>
          <cell r="R227">
            <v>17</v>
          </cell>
          <cell r="S227" t="str">
            <v>คศ.3</v>
          </cell>
          <cell r="T227">
            <v>46760</v>
          </cell>
          <cell r="U227">
            <v>0</v>
          </cell>
          <cell r="V227" t="e">
            <v>#N/A</v>
          </cell>
          <cell r="W227">
            <v>0</v>
          </cell>
          <cell r="X227">
            <v>0</v>
          </cell>
          <cell r="Y227">
            <v>2555</v>
          </cell>
          <cell r="Z227">
            <v>0</v>
          </cell>
          <cell r="AA227">
            <v>0</v>
          </cell>
          <cell r="AB227" t="e">
            <v>#N/A</v>
          </cell>
          <cell r="AC227">
            <v>0</v>
          </cell>
          <cell r="AD227" t="e">
            <v>#VALUE!</v>
          </cell>
          <cell r="AE227" t="e">
            <v>#VALUE!</v>
          </cell>
          <cell r="AF227" t="str">
            <v>//-543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 t="str">
            <v/>
          </cell>
          <cell r="AP227" t="e">
            <v>#N/A</v>
          </cell>
        </row>
        <row r="228">
          <cell r="D228">
            <v>224</v>
          </cell>
          <cell r="E228">
            <v>0</v>
          </cell>
          <cell r="F228">
            <v>0</v>
          </cell>
          <cell r="G228">
            <v>0</v>
          </cell>
          <cell r="H228" t="str">
            <v>ศึกษานิเทศก์</v>
          </cell>
          <cell r="I228">
            <v>3411500424359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 t="str">
            <v>สพป. หนองบัวลำภู  เขต 1</v>
          </cell>
          <cell r="O228" t="str">
            <v>สพป.นภ. เขต 1</v>
          </cell>
          <cell r="P228" t="str">
            <v>สพป.หนองบัวลำภู เขต 1</v>
          </cell>
          <cell r="Q228" t="str">
            <v>ชำนาญการพิเศษ</v>
          </cell>
          <cell r="R228">
            <v>17</v>
          </cell>
          <cell r="S228" t="str">
            <v>คศ.3</v>
          </cell>
          <cell r="T228">
            <v>46760</v>
          </cell>
          <cell r="U228">
            <v>0</v>
          </cell>
          <cell r="V228" t="e">
            <v>#N/A</v>
          </cell>
          <cell r="W228">
            <v>0</v>
          </cell>
          <cell r="X228">
            <v>0</v>
          </cell>
          <cell r="Y228">
            <v>2555</v>
          </cell>
          <cell r="Z228">
            <v>0</v>
          </cell>
          <cell r="AA228">
            <v>0</v>
          </cell>
          <cell r="AB228" t="e">
            <v>#N/A</v>
          </cell>
          <cell r="AC228">
            <v>0</v>
          </cell>
          <cell r="AD228" t="e">
            <v>#VALUE!</v>
          </cell>
          <cell r="AE228" t="e">
            <v>#VALUE!</v>
          </cell>
          <cell r="AF228" t="str">
            <v>//-543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 t="str">
            <v/>
          </cell>
          <cell r="AP228" t="e">
            <v>#N/A</v>
          </cell>
        </row>
        <row r="229">
          <cell r="D229">
            <v>225</v>
          </cell>
          <cell r="E229">
            <v>0</v>
          </cell>
          <cell r="F229">
            <v>0</v>
          </cell>
          <cell r="G229">
            <v>0</v>
          </cell>
          <cell r="H229" t="str">
            <v>ศึกษานิเทศก์</v>
          </cell>
          <cell r="I229">
            <v>3411500424359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 t="str">
            <v>สพป. หนองบัวลำภู  เขต 1</v>
          </cell>
          <cell r="O229" t="str">
            <v>สพป.นภ. เขต 1</v>
          </cell>
          <cell r="P229" t="str">
            <v>สพป.หนองบัวลำภู เขต 1</v>
          </cell>
          <cell r="Q229" t="str">
            <v>ชำนาญการพิเศษ</v>
          </cell>
          <cell r="R229">
            <v>17</v>
          </cell>
          <cell r="S229" t="str">
            <v>คศ.3</v>
          </cell>
          <cell r="T229">
            <v>46760</v>
          </cell>
          <cell r="U229">
            <v>0</v>
          </cell>
          <cell r="V229" t="e">
            <v>#N/A</v>
          </cell>
          <cell r="W229">
            <v>0</v>
          </cell>
          <cell r="X229">
            <v>0</v>
          </cell>
          <cell r="Y229">
            <v>2555</v>
          </cell>
          <cell r="Z229">
            <v>0</v>
          </cell>
          <cell r="AA229">
            <v>0</v>
          </cell>
          <cell r="AB229" t="e">
            <v>#N/A</v>
          </cell>
          <cell r="AC229">
            <v>0</v>
          </cell>
          <cell r="AD229" t="e">
            <v>#VALUE!</v>
          </cell>
          <cell r="AE229" t="e">
            <v>#VALUE!</v>
          </cell>
          <cell r="AF229" t="str">
            <v>//-543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 t="str">
            <v/>
          </cell>
          <cell r="AP229" t="e">
            <v>#N/A</v>
          </cell>
        </row>
        <row r="230">
          <cell r="D230">
            <v>226</v>
          </cell>
          <cell r="E230">
            <v>0</v>
          </cell>
          <cell r="F230">
            <v>0</v>
          </cell>
          <cell r="G230">
            <v>0</v>
          </cell>
          <cell r="H230" t="str">
            <v>ศึกษานิเทศก์</v>
          </cell>
          <cell r="I230">
            <v>3411500424359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 t="str">
            <v>สพป. หนองบัวลำภู  เขต 1</v>
          </cell>
          <cell r="O230" t="str">
            <v>สพป.นภ. เขต 1</v>
          </cell>
          <cell r="P230" t="str">
            <v>สพป.หนองบัวลำภู เขต 1</v>
          </cell>
          <cell r="Q230" t="str">
            <v>ชำนาญการพิเศษ</v>
          </cell>
          <cell r="R230">
            <v>17</v>
          </cell>
          <cell r="S230" t="str">
            <v>คศ.3</v>
          </cell>
          <cell r="T230">
            <v>46760</v>
          </cell>
          <cell r="U230">
            <v>0</v>
          </cell>
          <cell r="V230" t="e">
            <v>#N/A</v>
          </cell>
          <cell r="W230">
            <v>0</v>
          </cell>
          <cell r="X230">
            <v>0</v>
          </cell>
          <cell r="Y230">
            <v>2555</v>
          </cell>
          <cell r="Z230">
            <v>0</v>
          </cell>
          <cell r="AA230">
            <v>0</v>
          </cell>
          <cell r="AB230" t="e">
            <v>#N/A</v>
          </cell>
          <cell r="AC230">
            <v>0</v>
          </cell>
          <cell r="AD230" t="e">
            <v>#VALUE!</v>
          </cell>
          <cell r="AE230" t="e">
            <v>#VALUE!</v>
          </cell>
          <cell r="AF230" t="str">
            <v>//-543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 t="str">
            <v/>
          </cell>
          <cell r="AP230" t="e">
            <v>#N/A</v>
          </cell>
        </row>
        <row r="231">
          <cell r="D231">
            <v>227</v>
          </cell>
          <cell r="E231">
            <v>0</v>
          </cell>
          <cell r="F231">
            <v>0</v>
          </cell>
          <cell r="G231">
            <v>0</v>
          </cell>
          <cell r="H231" t="str">
            <v>ศึกษานิเทศก์</v>
          </cell>
          <cell r="I231">
            <v>3411500424359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 t="str">
            <v>สพป. หนองบัวลำภู  เขต 1</v>
          </cell>
          <cell r="O231" t="str">
            <v>สพป.นภ. เขต 1</v>
          </cell>
          <cell r="P231" t="str">
            <v>สพป.หนองบัวลำภู เขต 1</v>
          </cell>
          <cell r="Q231" t="str">
            <v>ชำนาญการพิเศษ</v>
          </cell>
          <cell r="R231">
            <v>17</v>
          </cell>
          <cell r="S231" t="str">
            <v>คศ.3</v>
          </cell>
          <cell r="T231">
            <v>46760</v>
          </cell>
          <cell r="U231">
            <v>0</v>
          </cell>
          <cell r="V231" t="e">
            <v>#N/A</v>
          </cell>
          <cell r="W231">
            <v>0</v>
          </cell>
          <cell r="X231">
            <v>0</v>
          </cell>
          <cell r="Y231">
            <v>2555</v>
          </cell>
          <cell r="Z231">
            <v>0</v>
          </cell>
          <cell r="AA231">
            <v>0</v>
          </cell>
          <cell r="AB231" t="e">
            <v>#N/A</v>
          </cell>
          <cell r="AC231">
            <v>0</v>
          </cell>
          <cell r="AD231" t="e">
            <v>#VALUE!</v>
          </cell>
          <cell r="AE231" t="e">
            <v>#VALUE!</v>
          </cell>
          <cell r="AF231" t="str">
            <v>//-543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 t="str">
            <v/>
          </cell>
          <cell r="AP231" t="e">
            <v>#N/A</v>
          </cell>
        </row>
        <row r="232">
          <cell r="D232">
            <v>228</v>
          </cell>
          <cell r="E232">
            <v>0</v>
          </cell>
          <cell r="F232">
            <v>0</v>
          </cell>
          <cell r="G232">
            <v>0</v>
          </cell>
          <cell r="H232" t="str">
            <v>ศึกษานิเทศก์</v>
          </cell>
          <cell r="I232">
            <v>3411500424359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 t="str">
            <v>สพป. หนองบัวลำภู  เขต 1</v>
          </cell>
          <cell r="O232" t="str">
            <v>สพป.นภ. เขต 1</v>
          </cell>
          <cell r="P232" t="str">
            <v>สพป.หนองบัวลำภู เขต 1</v>
          </cell>
          <cell r="Q232" t="str">
            <v>ชำนาญการพิเศษ</v>
          </cell>
          <cell r="R232">
            <v>17</v>
          </cell>
          <cell r="S232" t="str">
            <v>คศ.3</v>
          </cell>
          <cell r="T232">
            <v>46760</v>
          </cell>
          <cell r="U232">
            <v>0</v>
          </cell>
          <cell r="V232" t="e">
            <v>#N/A</v>
          </cell>
          <cell r="W232">
            <v>0</v>
          </cell>
          <cell r="X232">
            <v>0</v>
          </cell>
          <cell r="Y232">
            <v>2555</v>
          </cell>
          <cell r="Z232">
            <v>0</v>
          </cell>
          <cell r="AA232">
            <v>0</v>
          </cell>
          <cell r="AB232" t="e">
            <v>#N/A</v>
          </cell>
          <cell r="AC232">
            <v>0</v>
          </cell>
          <cell r="AD232" t="e">
            <v>#VALUE!</v>
          </cell>
          <cell r="AE232" t="e">
            <v>#VALUE!</v>
          </cell>
          <cell r="AF232" t="str">
            <v>//-543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 t="str">
            <v/>
          </cell>
          <cell r="AP232" t="e">
            <v>#N/A</v>
          </cell>
        </row>
        <row r="233">
          <cell r="D233">
            <v>229</v>
          </cell>
          <cell r="E233">
            <v>0</v>
          </cell>
          <cell r="F233">
            <v>0</v>
          </cell>
          <cell r="G233">
            <v>0</v>
          </cell>
          <cell r="H233" t="str">
            <v>ศึกษานิเทศก์</v>
          </cell>
          <cell r="I233">
            <v>3411500424359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 t="str">
            <v>สพป. หนองบัวลำภู  เขต 1</v>
          </cell>
          <cell r="O233" t="str">
            <v>สพป.นภ. เขต 1</v>
          </cell>
          <cell r="P233" t="str">
            <v>สพป.หนองบัวลำภู เขต 1</v>
          </cell>
          <cell r="Q233" t="str">
            <v>ชำนาญการพิเศษ</v>
          </cell>
          <cell r="R233">
            <v>17</v>
          </cell>
          <cell r="S233" t="str">
            <v>คศ.3</v>
          </cell>
          <cell r="T233">
            <v>46760</v>
          </cell>
          <cell r="U233">
            <v>0</v>
          </cell>
          <cell r="V233" t="e">
            <v>#N/A</v>
          </cell>
          <cell r="W233">
            <v>0</v>
          </cell>
          <cell r="X233">
            <v>0</v>
          </cell>
          <cell r="Y233">
            <v>2555</v>
          </cell>
          <cell r="Z233">
            <v>0</v>
          </cell>
          <cell r="AA233">
            <v>0</v>
          </cell>
          <cell r="AB233" t="e">
            <v>#N/A</v>
          </cell>
          <cell r="AC233">
            <v>0</v>
          </cell>
          <cell r="AD233" t="e">
            <v>#VALUE!</v>
          </cell>
          <cell r="AE233" t="e">
            <v>#VALUE!</v>
          </cell>
          <cell r="AF233" t="str">
            <v>//-543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 t="str">
            <v/>
          </cell>
          <cell r="AP233" t="e">
            <v>#N/A</v>
          </cell>
        </row>
        <row r="234">
          <cell r="D234">
            <v>230</v>
          </cell>
          <cell r="E234">
            <v>0</v>
          </cell>
          <cell r="F234">
            <v>0</v>
          </cell>
          <cell r="G234">
            <v>0</v>
          </cell>
          <cell r="H234" t="str">
            <v>ศึกษานิเทศก์</v>
          </cell>
          <cell r="I234">
            <v>3411500424359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 t="str">
            <v>สพป. หนองบัวลำภู  เขต 1</v>
          </cell>
          <cell r="O234" t="str">
            <v>สพป.นภ. เขต 1</v>
          </cell>
          <cell r="P234" t="str">
            <v>สพป.หนองบัวลำภู เขต 1</v>
          </cell>
          <cell r="Q234" t="str">
            <v>ชำนาญการพิเศษ</v>
          </cell>
          <cell r="R234">
            <v>17</v>
          </cell>
          <cell r="S234" t="str">
            <v>คศ.3</v>
          </cell>
          <cell r="T234">
            <v>46760</v>
          </cell>
          <cell r="U234">
            <v>0</v>
          </cell>
          <cell r="V234" t="e">
            <v>#N/A</v>
          </cell>
          <cell r="W234">
            <v>0</v>
          </cell>
          <cell r="X234">
            <v>0</v>
          </cell>
          <cell r="Y234">
            <v>2555</v>
          </cell>
          <cell r="Z234">
            <v>0</v>
          </cell>
          <cell r="AA234">
            <v>0</v>
          </cell>
          <cell r="AB234" t="e">
            <v>#N/A</v>
          </cell>
          <cell r="AC234">
            <v>0</v>
          </cell>
          <cell r="AD234" t="e">
            <v>#VALUE!</v>
          </cell>
          <cell r="AE234" t="e">
            <v>#VALUE!</v>
          </cell>
          <cell r="AF234" t="str">
            <v>//-543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 t="str">
            <v/>
          </cell>
          <cell r="AP234" t="e">
            <v>#N/A</v>
          </cell>
        </row>
        <row r="235">
          <cell r="D235">
            <v>231</v>
          </cell>
          <cell r="E235">
            <v>0</v>
          </cell>
          <cell r="F235">
            <v>0</v>
          </cell>
          <cell r="G235">
            <v>0</v>
          </cell>
          <cell r="H235" t="str">
            <v>ศึกษานิเทศก์</v>
          </cell>
          <cell r="I235">
            <v>3411500424359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 t="str">
            <v>สพป. หนองบัวลำภู  เขต 1</v>
          </cell>
          <cell r="O235" t="str">
            <v>สพป.นภ. เขต 1</v>
          </cell>
          <cell r="P235" t="str">
            <v>สพป.หนองบัวลำภู เขต 1</v>
          </cell>
          <cell r="Q235" t="str">
            <v>ชำนาญการพิเศษ</v>
          </cell>
          <cell r="R235">
            <v>17</v>
          </cell>
          <cell r="S235" t="str">
            <v>คศ.3</v>
          </cell>
          <cell r="T235">
            <v>46760</v>
          </cell>
          <cell r="U235">
            <v>0</v>
          </cell>
          <cell r="V235" t="e">
            <v>#N/A</v>
          </cell>
          <cell r="W235">
            <v>0</v>
          </cell>
          <cell r="X235">
            <v>0</v>
          </cell>
          <cell r="Y235">
            <v>2555</v>
          </cell>
          <cell r="Z235">
            <v>0</v>
          </cell>
          <cell r="AA235">
            <v>0</v>
          </cell>
          <cell r="AB235" t="e">
            <v>#N/A</v>
          </cell>
          <cell r="AC235">
            <v>0</v>
          </cell>
          <cell r="AD235" t="e">
            <v>#VALUE!</v>
          </cell>
          <cell r="AE235" t="e">
            <v>#VALUE!</v>
          </cell>
          <cell r="AF235" t="str">
            <v>//-543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 t="str">
            <v/>
          </cell>
          <cell r="AP235" t="e">
            <v>#N/A</v>
          </cell>
        </row>
        <row r="236">
          <cell r="D236">
            <v>232</v>
          </cell>
          <cell r="E236">
            <v>0</v>
          </cell>
          <cell r="F236">
            <v>0</v>
          </cell>
          <cell r="G236">
            <v>0</v>
          </cell>
          <cell r="H236" t="str">
            <v>ศึกษานิเทศก์</v>
          </cell>
          <cell r="I236">
            <v>3411500424359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 t="str">
            <v>สพป. หนองบัวลำภู  เขต 1</v>
          </cell>
          <cell r="O236" t="str">
            <v>สพป.นภ. เขต 1</v>
          </cell>
          <cell r="P236" t="str">
            <v>สพป.หนองบัวลำภู เขต 1</v>
          </cell>
          <cell r="Q236" t="str">
            <v>ชำนาญการพิเศษ</v>
          </cell>
          <cell r="R236">
            <v>17</v>
          </cell>
          <cell r="S236" t="str">
            <v>คศ.3</v>
          </cell>
          <cell r="T236">
            <v>46760</v>
          </cell>
          <cell r="U236">
            <v>0</v>
          </cell>
          <cell r="V236" t="e">
            <v>#N/A</v>
          </cell>
          <cell r="W236">
            <v>0</v>
          </cell>
          <cell r="X236">
            <v>0</v>
          </cell>
          <cell r="Y236">
            <v>2555</v>
          </cell>
          <cell r="Z236">
            <v>0</v>
          </cell>
          <cell r="AA236">
            <v>0</v>
          </cell>
          <cell r="AB236" t="e">
            <v>#N/A</v>
          </cell>
          <cell r="AC236">
            <v>0</v>
          </cell>
          <cell r="AD236" t="e">
            <v>#VALUE!</v>
          </cell>
          <cell r="AE236" t="e">
            <v>#VALUE!</v>
          </cell>
          <cell r="AF236" t="str">
            <v>//-543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 t="str">
            <v/>
          </cell>
          <cell r="AP236" t="e">
            <v>#N/A</v>
          </cell>
        </row>
        <row r="237">
          <cell r="D237">
            <v>233</v>
          </cell>
          <cell r="E237">
            <v>0</v>
          </cell>
          <cell r="F237">
            <v>0</v>
          </cell>
          <cell r="G237">
            <v>0</v>
          </cell>
          <cell r="H237" t="str">
            <v>ศึกษานิเทศก์</v>
          </cell>
          <cell r="I237">
            <v>3411500424359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 t="str">
            <v>สพป. หนองบัวลำภู  เขต 1</v>
          </cell>
          <cell r="O237" t="str">
            <v>สพป.นภ. เขต 1</v>
          </cell>
          <cell r="P237" t="str">
            <v>สพป.หนองบัวลำภู เขต 1</v>
          </cell>
          <cell r="Q237" t="str">
            <v>ชำนาญการพิเศษ</v>
          </cell>
          <cell r="R237">
            <v>17</v>
          </cell>
          <cell r="S237" t="str">
            <v>คศ.3</v>
          </cell>
          <cell r="T237">
            <v>46760</v>
          </cell>
          <cell r="U237">
            <v>0</v>
          </cell>
          <cell r="V237" t="e">
            <v>#N/A</v>
          </cell>
          <cell r="W237">
            <v>0</v>
          </cell>
          <cell r="X237">
            <v>0</v>
          </cell>
          <cell r="Y237">
            <v>2555</v>
          </cell>
          <cell r="Z237">
            <v>0</v>
          </cell>
          <cell r="AA237">
            <v>0</v>
          </cell>
          <cell r="AB237" t="e">
            <v>#N/A</v>
          </cell>
          <cell r="AC237">
            <v>0</v>
          </cell>
          <cell r="AD237" t="e">
            <v>#VALUE!</v>
          </cell>
          <cell r="AE237" t="e">
            <v>#VALUE!</v>
          </cell>
          <cell r="AF237" t="str">
            <v>//-543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 t="str">
            <v/>
          </cell>
          <cell r="AP237" t="e">
            <v>#N/A</v>
          </cell>
        </row>
        <row r="238">
          <cell r="D238">
            <v>234</v>
          </cell>
          <cell r="E238">
            <v>0</v>
          </cell>
          <cell r="F238">
            <v>0</v>
          </cell>
          <cell r="G238">
            <v>0</v>
          </cell>
          <cell r="H238" t="str">
            <v>ศึกษานิเทศก์</v>
          </cell>
          <cell r="I238">
            <v>3411500424359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 t="str">
            <v>สพป. หนองบัวลำภู  เขต 1</v>
          </cell>
          <cell r="O238" t="str">
            <v>สพป.นภ. เขต 1</v>
          </cell>
          <cell r="P238" t="str">
            <v>สพป.หนองบัวลำภู เขต 1</v>
          </cell>
          <cell r="Q238" t="str">
            <v>ชำนาญการพิเศษ</v>
          </cell>
          <cell r="R238">
            <v>17</v>
          </cell>
          <cell r="S238" t="str">
            <v>คศ.3</v>
          </cell>
          <cell r="T238">
            <v>46760</v>
          </cell>
          <cell r="U238">
            <v>0</v>
          </cell>
          <cell r="V238" t="e">
            <v>#N/A</v>
          </cell>
          <cell r="W238">
            <v>0</v>
          </cell>
          <cell r="X238">
            <v>0</v>
          </cell>
          <cell r="Y238">
            <v>2555</v>
          </cell>
          <cell r="Z238">
            <v>0</v>
          </cell>
          <cell r="AA238">
            <v>0</v>
          </cell>
          <cell r="AB238" t="e">
            <v>#N/A</v>
          </cell>
          <cell r="AC238">
            <v>0</v>
          </cell>
          <cell r="AD238" t="e">
            <v>#VALUE!</v>
          </cell>
          <cell r="AE238" t="e">
            <v>#VALUE!</v>
          </cell>
          <cell r="AF238" t="str">
            <v>//-543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 t="str">
            <v/>
          </cell>
          <cell r="AP238" t="e">
            <v>#N/A</v>
          </cell>
        </row>
        <row r="239">
          <cell r="D239">
            <v>235</v>
          </cell>
          <cell r="E239">
            <v>0</v>
          </cell>
          <cell r="F239">
            <v>0</v>
          </cell>
          <cell r="G239">
            <v>0</v>
          </cell>
          <cell r="H239" t="str">
            <v>ศึกษานิเทศก์</v>
          </cell>
          <cell r="I239">
            <v>3411500424359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 t="str">
            <v>สพป. หนองบัวลำภู  เขต 1</v>
          </cell>
          <cell r="O239" t="str">
            <v>สพป.นภ. เขต 1</v>
          </cell>
          <cell r="P239" t="str">
            <v>สพป.หนองบัวลำภู เขต 1</v>
          </cell>
          <cell r="Q239" t="str">
            <v>ชำนาญการพิเศษ</v>
          </cell>
          <cell r="R239">
            <v>17</v>
          </cell>
          <cell r="S239" t="str">
            <v>คศ.3</v>
          </cell>
          <cell r="T239">
            <v>46760</v>
          </cell>
          <cell r="U239">
            <v>0</v>
          </cell>
          <cell r="V239" t="e">
            <v>#N/A</v>
          </cell>
          <cell r="W239">
            <v>0</v>
          </cell>
          <cell r="X239">
            <v>0</v>
          </cell>
          <cell r="Y239">
            <v>2555</v>
          </cell>
          <cell r="Z239">
            <v>0</v>
          </cell>
          <cell r="AA239">
            <v>0</v>
          </cell>
          <cell r="AB239" t="e">
            <v>#N/A</v>
          </cell>
          <cell r="AC239">
            <v>0</v>
          </cell>
          <cell r="AD239" t="e">
            <v>#VALUE!</v>
          </cell>
          <cell r="AE239" t="e">
            <v>#VALUE!</v>
          </cell>
          <cell r="AF239" t="str">
            <v>//-543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 t="str">
            <v/>
          </cell>
          <cell r="AP239" t="e">
            <v>#N/A</v>
          </cell>
        </row>
        <row r="240">
          <cell r="D240">
            <v>236</v>
          </cell>
          <cell r="E240">
            <v>0</v>
          </cell>
          <cell r="F240">
            <v>0</v>
          </cell>
          <cell r="G240">
            <v>0</v>
          </cell>
          <cell r="H240" t="str">
            <v>ศึกษานิเทศก์</v>
          </cell>
          <cell r="I240">
            <v>3411500424359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 t="str">
            <v>สพป. หนองบัวลำภู  เขต 1</v>
          </cell>
          <cell r="O240" t="str">
            <v>สพป.นภ. เขต 1</v>
          </cell>
          <cell r="P240" t="str">
            <v>สพป.หนองบัวลำภู เขต 1</v>
          </cell>
          <cell r="Q240" t="str">
            <v>ชำนาญการพิเศษ</v>
          </cell>
          <cell r="R240">
            <v>17</v>
          </cell>
          <cell r="S240" t="str">
            <v>คศ.3</v>
          </cell>
          <cell r="T240">
            <v>46760</v>
          </cell>
          <cell r="U240">
            <v>0</v>
          </cell>
          <cell r="V240" t="e">
            <v>#N/A</v>
          </cell>
          <cell r="W240">
            <v>0</v>
          </cell>
          <cell r="X240">
            <v>0</v>
          </cell>
          <cell r="Y240">
            <v>2555</v>
          </cell>
          <cell r="Z240">
            <v>0</v>
          </cell>
          <cell r="AA240">
            <v>0</v>
          </cell>
          <cell r="AB240" t="e">
            <v>#N/A</v>
          </cell>
          <cell r="AC240">
            <v>0</v>
          </cell>
          <cell r="AD240" t="e">
            <v>#VALUE!</v>
          </cell>
          <cell r="AE240" t="e">
            <v>#VALUE!</v>
          </cell>
          <cell r="AF240" t="str">
            <v>//-543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 t="str">
            <v/>
          </cell>
          <cell r="AP240" t="e">
            <v>#N/A</v>
          </cell>
        </row>
        <row r="241">
          <cell r="D241">
            <v>237</v>
          </cell>
          <cell r="E241">
            <v>0</v>
          </cell>
          <cell r="F241">
            <v>0</v>
          </cell>
          <cell r="G241">
            <v>0</v>
          </cell>
          <cell r="H241" t="str">
            <v>ศึกษานิเทศก์</v>
          </cell>
          <cell r="I241">
            <v>3411500424359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 t="str">
            <v>สพป. หนองบัวลำภู  เขต 1</v>
          </cell>
          <cell r="O241" t="str">
            <v>สพป.นภ. เขต 1</v>
          </cell>
          <cell r="P241" t="str">
            <v>สพป.หนองบัวลำภู เขต 1</v>
          </cell>
          <cell r="Q241" t="str">
            <v>ชำนาญการพิเศษ</v>
          </cell>
          <cell r="R241">
            <v>17</v>
          </cell>
          <cell r="S241" t="str">
            <v>คศ.3</v>
          </cell>
          <cell r="T241">
            <v>46760</v>
          </cell>
          <cell r="U241">
            <v>0</v>
          </cell>
          <cell r="V241" t="e">
            <v>#N/A</v>
          </cell>
          <cell r="W241">
            <v>0</v>
          </cell>
          <cell r="X241">
            <v>0</v>
          </cell>
          <cell r="Y241">
            <v>2555</v>
          </cell>
          <cell r="Z241">
            <v>0</v>
          </cell>
          <cell r="AA241">
            <v>0</v>
          </cell>
          <cell r="AB241" t="e">
            <v>#N/A</v>
          </cell>
          <cell r="AC241">
            <v>0</v>
          </cell>
          <cell r="AD241" t="e">
            <v>#VALUE!</v>
          </cell>
          <cell r="AE241" t="e">
            <v>#VALUE!</v>
          </cell>
          <cell r="AF241" t="str">
            <v>//-543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 t="str">
            <v/>
          </cell>
          <cell r="AP241" t="e">
            <v>#N/A</v>
          </cell>
        </row>
        <row r="242">
          <cell r="D242">
            <v>238</v>
          </cell>
          <cell r="E242">
            <v>0</v>
          </cell>
          <cell r="F242">
            <v>0</v>
          </cell>
          <cell r="G242">
            <v>0</v>
          </cell>
          <cell r="H242" t="str">
            <v>ศึกษานิเทศก์</v>
          </cell>
          <cell r="I242">
            <v>3411500424359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 t="str">
            <v>สพป. หนองบัวลำภู  เขต 1</v>
          </cell>
          <cell r="O242" t="str">
            <v>สพป.นภ. เขต 1</v>
          </cell>
          <cell r="P242" t="str">
            <v>สพป.หนองบัวลำภู เขต 1</v>
          </cell>
          <cell r="Q242" t="str">
            <v>ชำนาญการพิเศษ</v>
          </cell>
          <cell r="R242">
            <v>17</v>
          </cell>
          <cell r="S242" t="str">
            <v>คศ.3</v>
          </cell>
          <cell r="T242">
            <v>46760</v>
          </cell>
          <cell r="U242">
            <v>0</v>
          </cell>
          <cell r="V242" t="e">
            <v>#N/A</v>
          </cell>
          <cell r="W242">
            <v>0</v>
          </cell>
          <cell r="X242">
            <v>0</v>
          </cell>
          <cell r="Y242">
            <v>2555</v>
          </cell>
          <cell r="Z242">
            <v>0</v>
          </cell>
          <cell r="AA242">
            <v>0</v>
          </cell>
          <cell r="AB242" t="e">
            <v>#N/A</v>
          </cell>
          <cell r="AC242">
            <v>0</v>
          </cell>
          <cell r="AD242" t="e">
            <v>#VALUE!</v>
          </cell>
          <cell r="AE242" t="e">
            <v>#VALUE!</v>
          </cell>
          <cell r="AF242" t="str">
            <v>//-543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 t="str">
            <v/>
          </cell>
          <cell r="AP242" t="e">
            <v>#N/A</v>
          </cell>
        </row>
        <row r="243">
          <cell r="D243">
            <v>239</v>
          </cell>
          <cell r="E243">
            <v>0</v>
          </cell>
          <cell r="F243">
            <v>0</v>
          </cell>
          <cell r="G243">
            <v>0</v>
          </cell>
          <cell r="H243" t="str">
            <v>ศึกษานิเทศก์</v>
          </cell>
          <cell r="I243">
            <v>3411500424359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 t="str">
            <v>สพป. หนองบัวลำภู  เขต 1</v>
          </cell>
          <cell r="O243" t="str">
            <v>สพป.นภ. เขต 1</v>
          </cell>
          <cell r="P243" t="str">
            <v>สพป.หนองบัวลำภู เขต 1</v>
          </cell>
          <cell r="Q243" t="str">
            <v>ชำนาญการพิเศษ</v>
          </cell>
          <cell r="R243">
            <v>17</v>
          </cell>
          <cell r="S243" t="str">
            <v>คศ.3</v>
          </cell>
          <cell r="T243">
            <v>46760</v>
          </cell>
          <cell r="U243">
            <v>0</v>
          </cell>
          <cell r="V243" t="e">
            <v>#N/A</v>
          </cell>
          <cell r="W243">
            <v>0</v>
          </cell>
          <cell r="X243">
            <v>0</v>
          </cell>
          <cell r="Y243">
            <v>2555</v>
          </cell>
          <cell r="Z243">
            <v>0</v>
          </cell>
          <cell r="AA243">
            <v>0</v>
          </cell>
          <cell r="AB243" t="e">
            <v>#N/A</v>
          </cell>
          <cell r="AC243">
            <v>0</v>
          </cell>
          <cell r="AD243" t="e">
            <v>#VALUE!</v>
          </cell>
          <cell r="AE243" t="e">
            <v>#VALUE!</v>
          </cell>
          <cell r="AF243" t="str">
            <v>//-543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 t="str">
            <v/>
          </cell>
          <cell r="AP243" t="e">
            <v>#N/A</v>
          </cell>
        </row>
        <row r="244">
          <cell r="D244">
            <v>240</v>
          </cell>
          <cell r="E244">
            <v>0</v>
          </cell>
          <cell r="F244">
            <v>0</v>
          </cell>
          <cell r="G244">
            <v>0</v>
          </cell>
          <cell r="H244" t="str">
            <v>ศึกษานิเทศก์</v>
          </cell>
          <cell r="I244">
            <v>3411500424359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 t="str">
            <v>สพป. หนองบัวลำภู  เขต 1</v>
          </cell>
          <cell r="O244" t="str">
            <v>สพป.นภ. เขต 1</v>
          </cell>
          <cell r="P244" t="str">
            <v>สพป.หนองบัวลำภู เขต 1</v>
          </cell>
          <cell r="Q244" t="str">
            <v>ชำนาญการพิเศษ</v>
          </cell>
          <cell r="R244">
            <v>17</v>
          </cell>
          <cell r="S244" t="str">
            <v>คศ.3</v>
          </cell>
          <cell r="T244">
            <v>46760</v>
          </cell>
          <cell r="U244">
            <v>0</v>
          </cell>
          <cell r="V244" t="e">
            <v>#N/A</v>
          </cell>
          <cell r="W244">
            <v>0</v>
          </cell>
          <cell r="X244">
            <v>0</v>
          </cell>
          <cell r="Y244">
            <v>2555</v>
          </cell>
          <cell r="Z244">
            <v>0</v>
          </cell>
          <cell r="AA244">
            <v>0</v>
          </cell>
          <cell r="AB244" t="e">
            <v>#N/A</v>
          </cell>
          <cell r="AC244">
            <v>0</v>
          </cell>
          <cell r="AD244" t="e">
            <v>#VALUE!</v>
          </cell>
          <cell r="AE244" t="e">
            <v>#VALUE!</v>
          </cell>
          <cell r="AF244" t="str">
            <v>//-543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 t="str">
            <v/>
          </cell>
          <cell r="AP244" t="e">
            <v>#N/A</v>
          </cell>
        </row>
        <row r="245">
          <cell r="D245">
            <v>241</v>
          </cell>
          <cell r="E245">
            <v>0</v>
          </cell>
          <cell r="F245">
            <v>0</v>
          </cell>
          <cell r="G245">
            <v>0</v>
          </cell>
          <cell r="H245" t="str">
            <v>ศึกษานิเทศก์</v>
          </cell>
          <cell r="I245">
            <v>3411500424359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 t="str">
            <v>สพป. หนองบัวลำภู  เขต 1</v>
          </cell>
          <cell r="O245" t="str">
            <v>สพป.นภ. เขต 1</v>
          </cell>
          <cell r="P245" t="str">
            <v>สพป.หนองบัวลำภู เขต 1</v>
          </cell>
          <cell r="Q245" t="str">
            <v>ชำนาญการพิเศษ</v>
          </cell>
          <cell r="R245">
            <v>17</v>
          </cell>
          <cell r="S245" t="str">
            <v>คศ.3</v>
          </cell>
          <cell r="T245">
            <v>46760</v>
          </cell>
          <cell r="U245">
            <v>0</v>
          </cell>
          <cell r="V245" t="e">
            <v>#N/A</v>
          </cell>
          <cell r="W245">
            <v>0</v>
          </cell>
          <cell r="X245">
            <v>0</v>
          </cell>
          <cell r="Y245">
            <v>2555</v>
          </cell>
          <cell r="Z245">
            <v>0</v>
          </cell>
          <cell r="AA245">
            <v>0</v>
          </cell>
          <cell r="AB245" t="e">
            <v>#N/A</v>
          </cell>
          <cell r="AC245">
            <v>0</v>
          </cell>
          <cell r="AD245" t="e">
            <v>#VALUE!</v>
          </cell>
          <cell r="AE245" t="e">
            <v>#VALUE!</v>
          </cell>
          <cell r="AF245" t="str">
            <v>//-543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 t="str">
            <v/>
          </cell>
          <cell r="AP245" t="e">
            <v>#N/A</v>
          </cell>
        </row>
        <row r="246">
          <cell r="D246">
            <v>242</v>
          </cell>
          <cell r="E246">
            <v>0</v>
          </cell>
          <cell r="F246">
            <v>0</v>
          </cell>
          <cell r="G246">
            <v>0</v>
          </cell>
          <cell r="H246" t="str">
            <v>ศึกษานิเทศก์</v>
          </cell>
          <cell r="I246">
            <v>3411500424359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 t="str">
            <v>สพป. หนองบัวลำภู  เขต 1</v>
          </cell>
          <cell r="O246" t="str">
            <v>สพป.นภ. เขต 1</v>
          </cell>
          <cell r="P246" t="str">
            <v>สพป.หนองบัวลำภู เขต 1</v>
          </cell>
          <cell r="Q246" t="str">
            <v>ชำนาญการพิเศษ</v>
          </cell>
          <cell r="R246">
            <v>17</v>
          </cell>
          <cell r="S246" t="str">
            <v>คศ.3</v>
          </cell>
          <cell r="T246">
            <v>46760</v>
          </cell>
          <cell r="U246">
            <v>0</v>
          </cell>
          <cell r="V246" t="e">
            <v>#N/A</v>
          </cell>
          <cell r="W246">
            <v>0</v>
          </cell>
          <cell r="X246">
            <v>0</v>
          </cell>
          <cell r="Y246">
            <v>2555</v>
          </cell>
          <cell r="Z246">
            <v>0</v>
          </cell>
          <cell r="AA246">
            <v>0</v>
          </cell>
          <cell r="AB246" t="e">
            <v>#N/A</v>
          </cell>
          <cell r="AC246">
            <v>0</v>
          </cell>
          <cell r="AD246" t="e">
            <v>#VALUE!</v>
          </cell>
          <cell r="AE246" t="e">
            <v>#VALUE!</v>
          </cell>
          <cell r="AF246" t="str">
            <v>//-543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 t="str">
            <v/>
          </cell>
          <cell r="AP246" t="e">
            <v>#N/A</v>
          </cell>
        </row>
        <row r="247">
          <cell r="D247">
            <v>243</v>
          </cell>
          <cell r="E247">
            <v>0</v>
          </cell>
          <cell r="F247">
            <v>0</v>
          </cell>
          <cell r="G247">
            <v>0</v>
          </cell>
          <cell r="H247" t="str">
            <v>ศึกษานิเทศก์</v>
          </cell>
          <cell r="I247">
            <v>3411500424359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 t="str">
            <v>สพป. หนองบัวลำภู  เขต 1</v>
          </cell>
          <cell r="O247" t="str">
            <v>สพป.นภ. เขต 1</v>
          </cell>
          <cell r="P247" t="str">
            <v>สพป.หนองบัวลำภู เขต 1</v>
          </cell>
          <cell r="Q247" t="str">
            <v>ชำนาญการพิเศษ</v>
          </cell>
          <cell r="R247">
            <v>17</v>
          </cell>
          <cell r="S247" t="str">
            <v>คศ.3</v>
          </cell>
          <cell r="T247">
            <v>46760</v>
          </cell>
          <cell r="U247">
            <v>0</v>
          </cell>
          <cell r="V247" t="e">
            <v>#N/A</v>
          </cell>
          <cell r="W247">
            <v>0</v>
          </cell>
          <cell r="X247">
            <v>0</v>
          </cell>
          <cell r="Y247">
            <v>2555</v>
          </cell>
          <cell r="Z247">
            <v>0</v>
          </cell>
          <cell r="AA247">
            <v>0</v>
          </cell>
          <cell r="AB247" t="e">
            <v>#N/A</v>
          </cell>
          <cell r="AC247">
            <v>0</v>
          </cell>
          <cell r="AD247" t="e">
            <v>#VALUE!</v>
          </cell>
          <cell r="AE247" t="e">
            <v>#VALUE!</v>
          </cell>
          <cell r="AF247" t="str">
            <v>//-543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 t="str">
            <v/>
          </cell>
          <cell r="AP247" t="e">
            <v>#N/A</v>
          </cell>
        </row>
        <row r="248">
          <cell r="D248">
            <v>244</v>
          </cell>
          <cell r="E248">
            <v>0</v>
          </cell>
          <cell r="F248">
            <v>0</v>
          </cell>
          <cell r="G248">
            <v>0</v>
          </cell>
          <cell r="H248" t="str">
            <v>ศึกษานิเทศก์</v>
          </cell>
          <cell r="I248">
            <v>3411500424359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 t="str">
            <v>สพป. หนองบัวลำภู  เขต 1</v>
          </cell>
          <cell r="O248" t="str">
            <v>สพป.นภ. เขต 1</v>
          </cell>
          <cell r="P248" t="str">
            <v>สพป.หนองบัวลำภู เขต 1</v>
          </cell>
          <cell r="Q248" t="str">
            <v>ชำนาญการพิเศษ</v>
          </cell>
          <cell r="R248">
            <v>17</v>
          </cell>
          <cell r="S248" t="str">
            <v>คศ.3</v>
          </cell>
          <cell r="T248">
            <v>46760</v>
          </cell>
          <cell r="U248">
            <v>0</v>
          </cell>
          <cell r="V248" t="e">
            <v>#N/A</v>
          </cell>
          <cell r="W248">
            <v>0</v>
          </cell>
          <cell r="X248">
            <v>0</v>
          </cell>
          <cell r="Y248">
            <v>2555</v>
          </cell>
          <cell r="Z248">
            <v>0</v>
          </cell>
          <cell r="AA248">
            <v>0</v>
          </cell>
          <cell r="AB248" t="e">
            <v>#N/A</v>
          </cell>
          <cell r="AC248">
            <v>0</v>
          </cell>
          <cell r="AD248" t="e">
            <v>#VALUE!</v>
          </cell>
          <cell r="AE248" t="e">
            <v>#VALUE!</v>
          </cell>
          <cell r="AF248" t="str">
            <v>//-543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 t="str">
            <v/>
          </cell>
          <cell r="AP248" t="e">
            <v>#N/A</v>
          </cell>
        </row>
        <row r="249">
          <cell r="D249">
            <v>245</v>
          </cell>
          <cell r="E249">
            <v>0</v>
          </cell>
          <cell r="F249">
            <v>0</v>
          </cell>
          <cell r="G249">
            <v>0</v>
          </cell>
          <cell r="H249" t="str">
            <v>ศึกษานิเทศก์</v>
          </cell>
          <cell r="I249">
            <v>3411500424359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 t="str">
            <v>สพป. หนองบัวลำภู  เขต 1</v>
          </cell>
          <cell r="O249" t="str">
            <v>สพป.นภ. เขต 1</v>
          </cell>
          <cell r="P249" t="str">
            <v>สพป.หนองบัวลำภู เขต 1</v>
          </cell>
          <cell r="Q249" t="str">
            <v>ชำนาญการพิเศษ</v>
          </cell>
          <cell r="R249">
            <v>17</v>
          </cell>
          <cell r="S249" t="str">
            <v>คศ.3</v>
          </cell>
          <cell r="T249">
            <v>46760</v>
          </cell>
          <cell r="U249">
            <v>0</v>
          </cell>
          <cell r="V249" t="e">
            <v>#N/A</v>
          </cell>
          <cell r="W249">
            <v>0</v>
          </cell>
          <cell r="X249">
            <v>0</v>
          </cell>
          <cell r="Y249">
            <v>2555</v>
          </cell>
          <cell r="Z249">
            <v>0</v>
          </cell>
          <cell r="AA249">
            <v>0</v>
          </cell>
          <cell r="AB249" t="e">
            <v>#N/A</v>
          </cell>
          <cell r="AC249">
            <v>0</v>
          </cell>
          <cell r="AD249" t="e">
            <v>#VALUE!</v>
          </cell>
          <cell r="AE249" t="e">
            <v>#VALUE!</v>
          </cell>
          <cell r="AF249" t="str">
            <v>//-543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 t="str">
            <v/>
          </cell>
          <cell r="AP249" t="e">
            <v>#N/A</v>
          </cell>
        </row>
        <row r="250">
          <cell r="D250">
            <v>246</v>
          </cell>
          <cell r="E250">
            <v>0</v>
          </cell>
          <cell r="F250">
            <v>0</v>
          </cell>
          <cell r="G250">
            <v>0</v>
          </cell>
          <cell r="H250" t="str">
            <v>ศึกษานิเทศก์</v>
          </cell>
          <cell r="I250">
            <v>3411500424359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 t="str">
            <v>สพป. หนองบัวลำภู  เขต 1</v>
          </cell>
          <cell r="O250" t="str">
            <v>สพป.นภ. เขต 1</v>
          </cell>
          <cell r="P250" t="str">
            <v>สพป.หนองบัวลำภู เขต 1</v>
          </cell>
          <cell r="Q250" t="str">
            <v>ชำนาญการพิเศษ</v>
          </cell>
          <cell r="R250">
            <v>17</v>
          </cell>
          <cell r="S250" t="str">
            <v>คศ.3</v>
          </cell>
          <cell r="T250">
            <v>46760</v>
          </cell>
          <cell r="U250">
            <v>0</v>
          </cell>
          <cell r="V250" t="e">
            <v>#N/A</v>
          </cell>
          <cell r="W250">
            <v>0</v>
          </cell>
          <cell r="X250">
            <v>0</v>
          </cell>
          <cell r="Y250">
            <v>2555</v>
          </cell>
          <cell r="Z250">
            <v>0</v>
          </cell>
          <cell r="AA250">
            <v>0</v>
          </cell>
          <cell r="AB250" t="e">
            <v>#N/A</v>
          </cell>
          <cell r="AC250">
            <v>0</v>
          </cell>
          <cell r="AD250" t="e">
            <v>#VALUE!</v>
          </cell>
          <cell r="AE250" t="e">
            <v>#VALUE!</v>
          </cell>
          <cell r="AF250" t="str">
            <v>//-543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 t="str">
            <v/>
          </cell>
          <cell r="AP250" t="e">
            <v>#N/A</v>
          </cell>
        </row>
        <row r="251">
          <cell r="D251">
            <v>247</v>
          </cell>
          <cell r="E251">
            <v>0</v>
          </cell>
          <cell r="F251">
            <v>0</v>
          </cell>
          <cell r="G251">
            <v>0</v>
          </cell>
          <cell r="H251" t="str">
            <v>ศึกษานิเทศก์</v>
          </cell>
          <cell r="I251">
            <v>3411500424359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 t="str">
            <v>สพป. หนองบัวลำภู  เขต 1</v>
          </cell>
          <cell r="O251" t="str">
            <v>สพป.นภ. เขต 1</v>
          </cell>
          <cell r="P251" t="str">
            <v>สพป.หนองบัวลำภู เขต 1</v>
          </cell>
          <cell r="Q251" t="str">
            <v>ชำนาญการพิเศษ</v>
          </cell>
          <cell r="R251">
            <v>17</v>
          </cell>
          <cell r="S251" t="str">
            <v>คศ.3</v>
          </cell>
          <cell r="T251">
            <v>46760</v>
          </cell>
          <cell r="U251">
            <v>0</v>
          </cell>
          <cell r="V251" t="e">
            <v>#N/A</v>
          </cell>
          <cell r="W251">
            <v>0</v>
          </cell>
          <cell r="X251">
            <v>0</v>
          </cell>
          <cell r="Y251">
            <v>2555</v>
          </cell>
          <cell r="Z251">
            <v>0</v>
          </cell>
          <cell r="AA251">
            <v>0</v>
          </cell>
          <cell r="AB251" t="e">
            <v>#N/A</v>
          </cell>
          <cell r="AC251">
            <v>0</v>
          </cell>
          <cell r="AD251" t="e">
            <v>#VALUE!</v>
          </cell>
          <cell r="AE251" t="e">
            <v>#VALUE!</v>
          </cell>
          <cell r="AF251" t="str">
            <v>//-543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 t="str">
            <v/>
          </cell>
          <cell r="AP251" t="e">
            <v>#N/A</v>
          </cell>
        </row>
        <row r="252">
          <cell r="D252">
            <v>248</v>
          </cell>
          <cell r="E252">
            <v>0</v>
          </cell>
          <cell r="F252">
            <v>0</v>
          </cell>
          <cell r="G252">
            <v>0</v>
          </cell>
          <cell r="H252" t="str">
            <v>ศึกษานิเทศก์</v>
          </cell>
          <cell r="I252">
            <v>3411500424359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 t="str">
            <v>สพป. หนองบัวลำภู  เขต 1</v>
          </cell>
          <cell r="O252" t="str">
            <v>สพป.นภ. เขต 1</v>
          </cell>
          <cell r="P252" t="str">
            <v>สพป.หนองบัวลำภู เขต 1</v>
          </cell>
          <cell r="Q252" t="str">
            <v>ชำนาญการพิเศษ</v>
          </cell>
          <cell r="R252">
            <v>17</v>
          </cell>
          <cell r="S252" t="str">
            <v>คศ.3</v>
          </cell>
          <cell r="T252">
            <v>46760</v>
          </cell>
          <cell r="U252">
            <v>0</v>
          </cell>
          <cell r="V252" t="e">
            <v>#N/A</v>
          </cell>
          <cell r="W252">
            <v>0</v>
          </cell>
          <cell r="X252">
            <v>0</v>
          </cell>
          <cell r="Y252">
            <v>2555</v>
          </cell>
          <cell r="Z252">
            <v>0</v>
          </cell>
          <cell r="AA252">
            <v>0</v>
          </cell>
          <cell r="AB252" t="e">
            <v>#N/A</v>
          </cell>
          <cell r="AC252">
            <v>0</v>
          </cell>
          <cell r="AD252" t="e">
            <v>#VALUE!</v>
          </cell>
          <cell r="AE252" t="e">
            <v>#VALUE!</v>
          </cell>
          <cell r="AF252" t="str">
            <v>//-543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 t="str">
            <v/>
          </cell>
          <cell r="AP252" t="e">
            <v>#N/A</v>
          </cell>
        </row>
        <row r="253">
          <cell r="D253">
            <v>249</v>
          </cell>
          <cell r="E253">
            <v>0</v>
          </cell>
          <cell r="F253">
            <v>0</v>
          </cell>
          <cell r="G253">
            <v>0</v>
          </cell>
          <cell r="H253" t="str">
            <v>ศึกษานิเทศก์</v>
          </cell>
          <cell r="I253">
            <v>3411500424359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 t="str">
            <v>สพป. หนองบัวลำภู  เขต 1</v>
          </cell>
          <cell r="O253" t="str">
            <v>สพป.นภ. เขต 1</v>
          </cell>
          <cell r="P253" t="str">
            <v>สพป.หนองบัวลำภู เขต 1</v>
          </cell>
          <cell r="Q253" t="str">
            <v>ชำนาญการพิเศษ</v>
          </cell>
          <cell r="R253">
            <v>17</v>
          </cell>
          <cell r="S253" t="str">
            <v>คศ.3</v>
          </cell>
          <cell r="T253">
            <v>46760</v>
          </cell>
          <cell r="U253">
            <v>0</v>
          </cell>
          <cell r="V253" t="e">
            <v>#N/A</v>
          </cell>
          <cell r="W253">
            <v>0</v>
          </cell>
          <cell r="X253">
            <v>0</v>
          </cell>
          <cell r="Y253">
            <v>2555</v>
          </cell>
          <cell r="Z253">
            <v>0</v>
          </cell>
          <cell r="AA253">
            <v>0</v>
          </cell>
          <cell r="AB253" t="e">
            <v>#N/A</v>
          </cell>
          <cell r="AC253">
            <v>0</v>
          </cell>
          <cell r="AD253" t="e">
            <v>#VALUE!</v>
          </cell>
          <cell r="AE253" t="e">
            <v>#VALUE!</v>
          </cell>
          <cell r="AF253" t="str">
            <v>//-543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 t="str">
            <v/>
          </cell>
          <cell r="AP253" t="e">
            <v>#N/A</v>
          </cell>
        </row>
        <row r="254">
          <cell r="D254">
            <v>250</v>
          </cell>
          <cell r="E254">
            <v>0</v>
          </cell>
          <cell r="F254">
            <v>0</v>
          </cell>
          <cell r="G254">
            <v>0</v>
          </cell>
          <cell r="H254" t="str">
            <v>ศึกษานิเทศก์</v>
          </cell>
          <cell r="I254">
            <v>3411500424359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 t="str">
            <v>สพป. หนองบัวลำภู  เขต 1</v>
          </cell>
          <cell r="O254" t="str">
            <v>สพป.นภ. เขต 1</v>
          </cell>
          <cell r="P254" t="str">
            <v>สพป.หนองบัวลำภู เขต 1</v>
          </cell>
          <cell r="Q254" t="str">
            <v>ชำนาญการพิเศษ</v>
          </cell>
          <cell r="R254">
            <v>17</v>
          </cell>
          <cell r="S254" t="str">
            <v>คศ.3</v>
          </cell>
          <cell r="T254">
            <v>46760</v>
          </cell>
          <cell r="U254">
            <v>0</v>
          </cell>
          <cell r="V254" t="e">
            <v>#N/A</v>
          </cell>
          <cell r="W254">
            <v>0</v>
          </cell>
          <cell r="X254">
            <v>0</v>
          </cell>
          <cell r="Y254">
            <v>2555</v>
          </cell>
          <cell r="Z254">
            <v>0</v>
          </cell>
          <cell r="AA254">
            <v>0</v>
          </cell>
          <cell r="AB254" t="e">
            <v>#N/A</v>
          </cell>
          <cell r="AC254">
            <v>0</v>
          </cell>
          <cell r="AD254" t="e">
            <v>#VALUE!</v>
          </cell>
          <cell r="AE254" t="e">
            <v>#VALUE!</v>
          </cell>
          <cell r="AF254" t="str">
            <v>//-543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 t="str">
            <v/>
          </cell>
          <cell r="AP254" t="e">
            <v>#N/A</v>
          </cell>
        </row>
        <row r="255">
          <cell r="D255">
            <v>251</v>
          </cell>
          <cell r="E255">
            <v>0</v>
          </cell>
          <cell r="F255">
            <v>0</v>
          </cell>
          <cell r="G255">
            <v>0</v>
          </cell>
          <cell r="H255" t="str">
            <v>ศึกษานิเทศก์</v>
          </cell>
          <cell r="I255">
            <v>3411500424359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 t="str">
            <v>สพป. หนองบัวลำภู  เขต 1</v>
          </cell>
          <cell r="O255" t="str">
            <v>สพป.นภ. เขต 1</v>
          </cell>
          <cell r="P255" t="str">
            <v>สพป.หนองบัวลำภู เขต 1</v>
          </cell>
          <cell r="Q255" t="str">
            <v>ชำนาญการพิเศษ</v>
          </cell>
          <cell r="R255">
            <v>17</v>
          </cell>
          <cell r="S255" t="str">
            <v>คศ.3</v>
          </cell>
          <cell r="T255">
            <v>46760</v>
          </cell>
          <cell r="U255">
            <v>0</v>
          </cell>
          <cell r="V255" t="e">
            <v>#N/A</v>
          </cell>
          <cell r="W255">
            <v>0</v>
          </cell>
          <cell r="X255">
            <v>0</v>
          </cell>
          <cell r="Y255">
            <v>2555</v>
          </cell>
          <cell r="Z255">
            <v>0</v>
          </cell>
          <cell r="AA255">
            <v>0</v>
          </cell>
          <cell r="AB255" t="e">
            <v>#N/A</v>
          </cell>
          <cell r="AC255">
            <v>0</v>
          </cell>
          <cell r="AD255" t="e">
            <v>#VALUE!</v>
          </cell>
          <cell r="AE255" t="e">
            <v>#VALUE!</v>
          </cell>
          <cell r="AF255" t="str">
            <v>//-543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 t="str">
            <v/>
          </cell>
          <cell r="AP255" t="e">
            <v>#N/A</v>
          </cell>
        </row>
        <row r="256">
          <cell r="D256">
            <v>252</v>
          </cell>
          <cell r="E256">
            <v>0</v>
          </cell>
          <cell r="F256">
            <v>0</v>
          </cell>
          <cell r="G256">
            <v>0</v>
          </cell>
          <cell r="H256" t="str">
            <v>ศึกษานิเทศก์</v>
          </cell>
          <cell r="I256">
            <v>3411500424359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 t="str">
            <v>สพป. หนองบัวลำภู  เขต 1</v>
          </cell>
          <cell r="O256" t="str">
            <v>สพป.นภ. เขต 1</v>
          </cell>
          <cell r="P256" t="str">
            <v>สพป.หนองบัวลำภู เขต 1</v>
          </cell>
          <cell r="Q256" t="str">
            <v>ชำนาญการพิเศษ</v>
          </cell>
          <cell r="R256">
            <v>17</v>
          </cell>
          <cell r="S256" t="str">
            <v>คศ.3</v>
          </cell>
          <cell r="T256">
            <v>46760</v>
          </cell>
          <cell r="U256">
            <v>0</v>
          </cell>
          <cell r="V256" t="e">
            <v>#N/A</v>
          </cell>
          <cell r="W256">
            <v>0</v>
          </cell>
          <cell r="X256">
            <v>0</v>
          </cell>
          <cell r="Y256">
            <v>2555</v>
          </cell>
          <cell r="Z256">
            <v>0</v>
          </cell>
          <cell r="AA256">
            <v>0</v>
          </cell>
          <cell r="AB256" t="e">
            <v>#N/A</v>
          </cell>
          <cell r="AC256">
            <v>0</v>
          </cell>
          <cell r="AD256" t="e">
            <v>#VALUE!</v>
          </cell>
          <cell r="AE256" t="e">
            <v>#VALUE!</v>
          </cell>
          <cell r="AF256" t="str">
            <v>//-543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 t="str">
            <v/>
          </cell>
          <cell r="AP256" t="e">
            <v>#N/A</v>
          </cell>
        </row>
        <row r="257">
          <cell r="D257">
            <v>253</v>
          </cell>
          <cell r="E257">
            <v>0</v>
          </cell>
          <cell r="F257">
            <v>0</v>
          </cell>
          <cell r="G257">
            <v>0</v>
          </cell>
          <cell r="H257" t="str">
            <v>ศึกษานิเทศก์</v>
          </cell>
          <cell r="I257">
            <v>3411500424359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 t="str">
            <v>สพป. หนองบัวลำภู  เขต 1</v>
          </cell>
          <cell r="O257" t="str">
            <v>สพป.นภ. เขต 1</v>
          </cell>
          <cell r="P257" t="str">
            <v>สพป.หนองบัวลำภู เขต 1</v>
          </cell>
          <cell r="Q257" t="str">
            <v>ชำนาญการพิเศษ</v>
          </cell>
          <cell r="R257">
            <v>17</v>
          </cell>
          <cell r="S257" t="str">
            <v>คศ.3</v>
          </cell>
          <cell r="T257">
            <v>46760</v>
          </cell>
          <cell r="U257">
            <v>0</v>
          </cell>
          <cell r="V257" t="e">
            <v>#N/A</v>
          </cell>
          <cell r="W257">
            <v>0</v>
          </cell>
          <cell r="X257">
            <v>0</v>
          </cell>
          <cell r="Y257">
            <v>2555</v>
          </cell>
          <cell r="Z257">
            <v>0</v>
          </cell>
          <cell r="AA257">
            <v>0</v>
          </cell>
          <cell r="AB257" t="e">
            <v>#N/A</v>
          </cell>
          <cell r="AC257">
            <v>0</v>
          </cell>
          <cell r="AD257" t="e">
            <v>#VALUE!</v>
          </cell>
          <cell r="AE257" t="e">
            <v>#VALUE!</v>
          </cell>
          <cell r="AF257" t="str">
            <v>//-543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 t="str">
            <v/>
          </cell>
          <cell r="AP257" t="e">
            <v>#N/A</v>
          </cell>
        </row>
        <row r="258">
          <cell r="D258">
            <v>254</v>
          </cell>
          <cell r="E258">
            <v>0</v>
          </cell>
          <cell r="F258">
            <v>0</v>
          </cell>
          <cell r="G258">
            <v>0</v>
          </cell>
          <cell r="H258" t="str">
            <v>ศึกษานิเทศก์</v>
          </cell>
          <cell r="I258">
            <v>3411500424359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 t="str">
            <v>สพป. หนองบัวลำภู  เขต 1</v>
          </cell>
          <cell r="O258" t="str">
            <v>สพป.นภ. เขต 1</v>
          </cell>
          <cell r="P258" t="str">
            <v>สพป.หนองบัวลำภู เขต 1</v>
          </cell>
          <cell r="Q258" t="str">
            <v>ชำนาญการพิเศษ</v>
          </cell>
          <cell r="R258">
            <v>17</v>
          </cell>
          <cell r="S258" t="str">
            <v>คศ.3</v>
          </cell>
          <cell r="T258">
            <v>46760</v>
          </cell>
          <cell r="U258">
            <v>0</v>
          </cell>
          <cell r="V258" t="e">
            <v>#N/A</v>
          </cell>
          <cell r="W258">
            <v>0</v>
          </cell>
          <cell r="X258">
            <v>0</v>
          </cell>
          <cell r="Y258">
            <v>2555</v>
          </cell>
          <cell r="Z258">
            <v>0</v>
          </cell>
          <cell r="AA258">
            <v>0</v>
          </cell>
          <cell r="AB258" t="e">
            <v>#N/A</v>
          </cell>
          <cell r="AC258">
            <v>0</v>
          </cell>
          <cell r="AD258" t="e">
            <v>#VALUE!</v>
          </cell>
          <cell r="AE258" t="e">
            <v>#VALUE!</v>
          </cell>
          <cell r="AF258" t="str">
            <v>//-543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 t="str">
            <v/>
          </cell>
          <cell r="AP258" t="e">
            <v>#N/A</v>
          </cell>
        </row>
        <row r="259">
          <cell r="D259">
            <v>255</v>
          </cell>
          <cell r="E259">
            <v>0</v>
          </cell>
          <cell r="F259">
            <v>0</v>
          </cell>
          <cell r="G259">
            <v>0</v>
          </cell>
          <cell r="H259" t="str">
            <v>ศึกษานิเทศก์</v>
          </cell>
          <cell r="I259">
            <v>3411500424359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 t="str">
            <v>สพป. หนองบัวลำภู  เขต 1</v>
          </cell>
          <cell r="O259" t="str">
            <v>สพป.นภ. เขต 1</v>
          </cell>
          <cell r="P259" t="str">
            <v>สพป.หนองบัวลำภู เขต 1</v>
          </cell>
          <cell r="Q259" t="str">
            <v>ชำนาญการพิเศษ</v>
          </cell>
          <cell r="R259">
            <v>17</v>
          </cell>
          <cell r="S259" t="str">
            <v>คศ.3</v>
          </cell>
          <cell r="T259">
            <v>46760</v>
          </cell>
          <cell r="U259">
            <v>0</v>
          </cell>
          <cell r="V259" t="e">
            <v>#N/A</v>
          </cell>
          <cell r="W259">
            <v>0</v>
          </cell>
          <cell r="X259">
            <v>0</v>
          </cell>
          <cell r="Y259">
            <v>2555</v>
          </cell>
          <cell r="Z259">
            <v>0</v>
          </cell>
          <cell r="AA259">
            <v>0</v>
          </cell>
          <cell r="AB259" t="e">
            <v>#N/A</v>
          </cell>
          <cell r="AC259">
            <v>0</v>
          </cell>
          <cell r="AD259" t="e">
            <v>#VALUE!</v>
          </cell>
          <cell r="AE259" t="e">
            <v>#VALUE!</v>
          </cell>
          <cell r="AF259" t="str">
            <v>//-543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 t="str">
            <v/>
          </cell>
          <cell r="AP259" t="e">
            <v>#N/A</v>
          </cell>
        </row>
        <row r="260">
          <cell r="D260">
            <v>256</v>
          </cell>
          <cell r="E260">
            <v>0</v>
          </cell>
          <cell r="F260">
            <v>0</v>
          </cell>
          <cell r="G260">
            <v>0</v>
          </cell>
          <cell r="H260" t="str">
            <v>ศึกษานิเทศก์</v>
          </cell>
          <cell r="I260">
            <v>3411500424359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 t="str">
            <v>สพป. หนองบัวลำภู  เขต 1</v>
          </cell>
          <cell r="O260" t="str">
            <v>สพป.นภ. เขต 1</v>
          </cell>
          <cell r="P260" t="str">
            <v>สพป.หนองบัวลำภู เขต 1</v>
          </cell>
          <cell r="Q260" t="str">
            <v>ชำนาญการพิเศษ</v>
          </cell>
          <cell r="R260">
            <v>17</v>
          </cell>
          <cell r="S260" t="str">
            <v>คศ.3</v>
          </cell>
          <cell r="T260">
            <v>46760</v>
          </cell>
          <cell r="U260">
            <v>0</v>
          </cell>
          <cell r="V260" t="e">
            <v>#N/A</v>
          </cell>
          <cell r="W260">
            <v>0</v>
          </cell>
          <cell r="X260">
            <v>0</v>
          </cell>
          <cell r="Y260">
            <v>2555</v>
          </cell>
          <cell r="Z260">
            <v>0</v>
          </cell>
          <cell r="AA260">
            <v>0</v>
          </cell>
          <cell r="AB260" t="e">
            <v>#N/A</v>
          </cell>
          <cell r="AC260">
            <v>0</v>
          </cell>
          <cell r="AD260" t="e">
            <v>#VALUE!</v>
          </cell>
          <cell r="AE260" t="e">
            <v>#VALUE!</v>
          </cell>
          <cell r="AF260" t="str">
            <v>//-543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 t="str">
            <v/>
          </cell>
          <cell r="AP260" t="e">
            <v>#N/A</v>
          </cell>
        </row>
        <row r="261">
          <cell r="D261">
            <v>257</v>
          </cell>
          <cell r="E261">
            <v>0</v>
          </cell>
          <cell r="F261">
            <v>0</v>
          </cell>
          <cell r="G261">
            <v>0</v>
          </cell>
          <cell r="H261" t="str">
            <v>ศึกษานิเทศก์</v>
          </cell>
          <cell r="I261">
            <v>3411500424359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 t="str">
            <v>สพป. หนองบัวลำภู  เขต 1</v>
          </cell>
          <cell r="O261" t="str">
            <v>สพป.นภ. เขต 1</v>
          </cell>
          <cell r="P261" t="str">
            <v>สพป.หนองบัวลำภู เขต 1</v>
          </cell>
          <cell r="Q261" t="str">
            <v>ชำนาญการพิเศษ</v>
          </cell>
          <cell r="R261">
            <v>17</v>
          </cell>
          <cell r="S261" t="str">
            <v>คศ.3</v>
          </cell>
          <cell r="T261">
            <v>46760</v>
          </cell>
          <cell r="U261">
            <v>0</v>
          </cell>
          <cell r="V261" t="e">
            <v>#N/A</v>
          </cell>
          <cell r="W261">
            <v>0</v>
          </cell>
          <cell r="X261">
            <v>0</v>
          </cell>
          <cell r="Y261">
            <v>2555</v>
          </cell>
          <cell r="Z261">
            <v>0</v>
          </cell>
          <cell r="AA261">
            <v>0</v>
          </cell>
          <cell r="AB261" t="e">
            <v>#N/A</v>
          </cell>
          <cell r="AC261">
            <v>0</v>
          </cell>
          <cell r="AD261" t="e">
            <v>#VALUE!</v>
          </cell>
          <cell r="AE261" t="e">
            <v>#VALUE!</v>
          </cell>
          <cell r="AF261" t="str">
            <v>//-543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 t="str">
            <v/>
          </cell>
          <cell r="AP261" t="e">
            <v>#N/A</v>
          </cell>
        </row>
        <row r="262">
          <cell r="D262">
            <v>258</v>
          </cell>
          <cell r="E262">
            <v>0</v>
          </cell>
          <cell r="F262">
            <v>0</v>
          </cell>
          <cell r="G262">
            <v>0</v>
          </cell>
          <cell r="H262" t="str">
            <v>ศึกษานิเทศก์</v>
          </cell>
          <cell r="I262">
            <v>3411500424359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 t="str">
            <v>สพป. หนองบัวลำภู  เขต 1</v>
          </cell>
          <cell r="O262" t="str">
            <v>สพป.นภ. เขต 1</v>
          </cell>
          <cell r="P262" t="str">
            <v>สพป.หนองบัวลำภู เขต 1</v>
          </cell>
          <cell r="Q262" t="str">
            <v>ชำนาญการพิเศษ</v>
          </cell>
          <cell r="R262">
            <v>17</v>
          </cell>
          <cell r="S262" t="str">
            <v>คศ.3</v>
          </cell>
          <cell r="T262">
            <v>46760</v>
          </cell>
          <cell r="U262">
            <v>0</v>
          </cell>
          <cell r="V262" t="e">
            <v>#N/A</v>
          </cell>
          <cell r="W262">
            <v>0</v>
          </cell>
          <cell r="X262">
            <v>0</v>
          </cell>
          <cell r="Y262">
            <v>2555</v>
          </cell>
          <cell r="Z262">
            <v>0</v>
          </cell>
          <cell r="AA262">
            <v>0</v>
          </cell>
          <cell r="AB262" t="e">
            <v>#N/A</v>
          </cell>
          <cell r="AC262">
            <v>0</v>
          </cell>
          <cell r="AD262" t="e">
            <v>#VALUE!</v>
          </cell>
          <cell r="AE262" t="e">
            <v>#VALUE!</v>
          </cell>
          <cell r="AF262" t="str">
            <v>//-543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 t="str">
            <v/>
          </cell>
          <cell r="AP262" t="e">
            <v>#N/A</v>
          </cell>
        </row>
        <row r="263">
          <cell r="D263">
            <v>259</v>
          </cell>
          <cell r="E263">
            <v>0</v>
          </cell>
          <cell r="F263">
            <v>0</v>
          </cell>
          <cell r="G263">
            <v>0</v>
          </cell>
          <cell r="H263" t="str">
            <v>ศึกษานิเทศก์</v>
          </cell>
          <cell r="I263">
            <v>3411500424359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 t="str">
            <v>สพป. หนองบัวลำภู  เขต 1</v>
          </cell>
          <cell r="O263" t="str">
            <v>สพป.นภ. เขต 1</v>
          </cell>
          <cell r="P263" t="str">
            <v>สพป.หนองบัวลำภู เขต 1</v>
          </cell>
          <cell r="Q263" t="str">
            <v>ชำนาญการพิเศษ</v>
          </cell>
          <cell r="R263">
            <v>17</v>
          </cell>
          <cell r="S263" t="str">
            <v>คศ.3</v>
          </cell>
          <cell r="T263">
            <v>46760</v>
          </cell>
          <cell r="U263">
            <v>0</v>
          </cell>
          <cell r="V263" t="e">
            <v>#N/A</v>
          </cell>
          <cell r="W263">
            <v>0</v>
          </cell>
          <cell r="X263">
            <v>0</v>
          </cell>
          <cell r="Y263">
            <v>2555</v>
          </cell>
          <cell r="Z263">
            <v>0</v>
          </cell>
          <cell r="AA263">
            <v>0</v>
          </cell>
          <cell r="AB263" t="e">
            <v>#N/A</v>
          </cell>
          <cell r="AC263">
            <v>0</v>
          </cell>
          <cell r="AD263" t="e">
            <v>#VALUE!</v>
          </cell>
          <cell r="AE263" t="e">
            <v>#VALUE!</v>
          </cell>
          <cell r="AF263" t="str">
            <v>//-543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 t="str">
            <v/>
          </cell>
          <cell r="AP263" t="e">
            <v>#N/A</v>
          </cell>
        </row>
        <row r="264">
          <cell r="D264">
            <v>260</v>
          </cell>
          <cell r="E264">
            <v>0</v>
          </cell>
          <cell r="F264">
            <v>0</v>
          </cell>
          <cell r="G264">
            <v>0</v>
          </cell>
          <cell r="H264" t="str">
            <v>ศึกษานิเทศก์</v>
          </cell>
          <cell r="I264">
            <v>3411500424359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 t="str">
            <v>สพป. หนองบัวลำภู  เขต 1</v>
          </cell>
          <cell r="O264" t="str">
            <v>สพป.นภ. เขต 1</v>
          </cell>
          <cell r="P264" t="str">
            <v>สพป.หนองบัวลำภู เขต 1</v>
          </cell>
          <cell r="Q264" t="str">
            <v>ชำนาญการพิเศษ</v>
          </cell>
          <cell r="R264">
            <v>17</v>
          </cell>
          <cell r="S264" t="str">
            <v>คศ.3</v>
          </cell>
          <cell r="T264">
            <v>46760</v>
          </cell>
          <cell r="U264">
            <v>0</v>
          </cell>
          <cell r="V264" t="e">
            <v>#N/A</v>
          </cell>
          <cell r="W264">
            <v>0</v>
          </cell>
          <cell r="X264">
            <v>0</v>
          </cell>
          <cell r="Y264">
            <v>2555</v>
          </cell>
          <cell r="Z264">
            <v>0</v>
          </cell>
          <cell r="AA264">
            <v>0</v>
          </cell>
          <cell r="AB264" t="e">
            <v>#N/A</v>
          </cell>
          <cell r="AC264">
            <v>0</v>
          </cell>
          <cell r="AD264" t="e">
            <v>#VALUE!</v>
          </cell>
          <cell r="AE264" t="e">
            <v>#VALUE!</v>
          </cell>
          <cell r="AF264" t="str">
            <v>//-543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 t="str">
            <v/>
          </cell>
          <cell r="AP264" t="e">
            <v>#N/A</v>
          </cell>
        </row>
        <row r="265">
          <cell r="D265">
            <v>261</v>
          </cell>
          <cell r="E265">
            <v>0</v>
          </cell>
          <cell r="F265">
            <v>0</v>
          </cell>
          <cell r="G265">
            <v>0</v>
          </cell>
          <cell r="H265" t="str">
            <v>ศึกษานิเทศก์</v>
          </cell>
          <cell r="I265">
            <v>3411500424359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 t="str">
            <v>สพป. หนองบัวลำภู  เขต 1</v>
          </cell>
          <cell r="O265" t="str">
            <v>สพป.นภ. เขต 1</v>
          </cell>
          <cell r="P265" t="str">
            <v>สพป.หนองบัวลำภู เขต 1</v>
          </cell>
          <cell r="Q265" t="str">
            <v>ชำนาญการพิเศษ</v>
          </cell>
          <cell r="R265">
            <v>17</v>
          </cell>
          <cell r="S265" t="str">
            <v>คศ.3</v>
          </cell>
          <cell r="T265">
            <v>46760</v>
          </cell>
          <cell r="U265">
            <v>0</v>
          </cell>
          <cell r="V265" t="e">
            <v>#N/A</v>
          </cell>
          <cell r="W265">
            <v>0</v>
          </cell>
          <cell r="X265">
            <v>0</v>
          </cell>
          <cell r="Y265">
            <v>2555</v>
          </cell>
          <cell r="Z265">
            <v>0</v>
          </cell>
          <cell r="AA265">
            <v>0</v>
          </cell>
          <cell r="AB265" t="e">
            <v>#N/A</v>
          </cell>
          <cell r="AC265">
            <v>0</v>
          </cell>
          <cell r="AD265" t="e">
            <v>#VALUE!</v>
          </cell>
          <cell r="AE265" t="e">
            <v>#VALUE!</v>
          </cell>
          <cell r="AF265" t="str">
            <v>//-543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 t="str">
            <v/>
          </cell>
          <cell r="AP265" t="e">
            <v>#N/A</v>
          </cell>
        </row>
        <row r="266">
          <cell r="D266">
            <v>262</v>
          </cell>
          <cell r="E266">
            <v>0</v>
          </cell>
          <cell r="F266">
            <v>0</v>
          </cell>
          <cell r="G266">
            <v>0</v>
          </cell>
          <cell r="H266" t="str">
            <v>ศึกษานิเทศก์</v>
          </cell>
          <cell r="I266">
            <v>3411500424359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 t="str">
            <v>สพป. หนองบัวลำภู  เขต 1</v>
          </cell>
          <cell r="O266" t="str">
            <v>สพป.นภ. เขต 1</v>
          </cell>
          <cell r="P266" t="str">
            <v>สพป.หนองบัวลำภู เขต 1</v>
          </cell>
          <cell r="Q266" t="str">
            <v>ชำนาญการพิเศษ</v>
          </cell>
          <cell r="R266">
            <v>17</v>
          </cell>
          <cell r="S266" t="str">
            <v>คศ.3</v>
          </cell>
          <cell r="T266">
            <v>46760</v>
          </cell>
          <cell r="U266">
            <v>0</v>
          </cell>
          <cell r="V266" t="e">
            <v>#N/A</v>
          </cell>
          <cell r="W266">
            <v>0</v>
          </cell>
          <cell r="X266">
            <v>0</v>
          </cell>
          <cell r="Y266">
            <v>2555</v>
          </cell>
          <cell r="Z266">
            <v>0</v>
          </cell>
          <cell r="AA266">
            <v>0</v>
          </cell>
          <cell r="AB266" t="e">
            <v>#N/A</v>
          </cell>
          <cell r="AC266">
            <v>0</v>
          </cell>
          <cell r="AD266" t="e">
            <v>#VALUE!</v>
          </cell>
          <cell r="AE266" t="e">
            <v>#VALUE!</v>
          </cell>
          <cell r="AF266" t="str">
            <v>//-543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 t="str">
            <v/>
          </cell>
          <cell r="AP266" t="e">
            <v>#N/A</v>
          </cell>
        </row>
        <row r="267">
          <cell r="D267">
            <v>263</v>
          </cell>
          <cell r="E267">
            <v>0</v>
          </cell>
          <cell r="F267">
            <v>0</v>
          </cell>
          <cell r="G267">
            <v>0</v>
          </cell>
          <cell r="H267" t="str">
            <v>ศึกษานิเทศก์</v>
          </cell>
          <cell r="I267">
            <v>3411500424359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 t="str">
            <v>สพป. หนองบัวลำภู  เขต 1</v>
          </cell>
          <cell r="O267" t="str">
            <v>สพป.นภ. เขต 1</v>
          </cell>
          <cell r="P267" t="str">
            <v>สพป.หนองบัวลำภู เขต 1</v>
          </cell>
          <cell r="Q267" t="str">
            <v>ชำนาญการพิเศษ</v>
          </cell>
          <cell r="R267">
            <v>17</v>
          </cell>
          <cell r="S267" t="str">
            <v>คศ.3</v>
          </cell>
          <cell r="T267">
            <v>46760</v>
          </cell>
          <cell r="U267">
            <v>0</v>
          </cell>
          <cell r="V267" t="e">
            <v>#N/A</v>
          </cell>
          <cell r="W267">
            <v>0</v>
          </cell>
          <cell r="X267">
            <v>0</v>
          </cell>
          <cell r="Y267">
            <v>2555</v>
          </cell>
          <cell r="Z267">
            <v>0</v>
          </cell>
          <cell r="AA267">
            <v>0</v>
          </cell>
          <cell r="AB267" t="e">
            <v>#N/A</v>
          </cell>
          <cell r="AC267">
            <v>0</v>
          </cell>
          <cell r="AD267" t="e">
            <v>#VALUE!</v>
          </cell>
          <cell r="AE267" t="e">
            <v>#VALUE!</v>
          </cell>
          <cell r="AF267" t="str">
            <v>//-543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 t="str">
            <v/>
          </cell>
          <cell r="AP267" t="e">
            <v>#N/A</v>
          </cell>
        </row>
        <row r="268">
          <cell r="D268">
            <v>264</v>
          </cell>
          <cell r="E268">
            <v>0</v>
          </cell>
          <cell r="F268">
            <v>0</v>
          </cell>
          <cell r="G268">
            <v>0</v>
          </cell>
          <cell r="H268" t="str">
            <v>ศึกษานิเทศก์</v>
          </cell>
          <cell r="I268">
            <v>3411500424359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 t="str">
            <v>สพป. หนองบัวลำภู  เขต 1</v>
          </cell>
          <cell r="O268" t="str">
            <v>สพป.นภ. เขต 1</v>
          </cell>
          <cell r="P268" t="str">
            <v>สพป.หนองบัวลำภู เขต 1</v>
          </cell>
          <cell r="Q268" t="str">
            <v>ชำนาญการพิเศษ</v>
          </cell>
          <cell r="R268">
            <v>17</v>
          </cell>
          <cell r="S268" t="str">
            <v>คศ.3</v>
          </cell>
          <cell r="T268">
            <v>46760</v>
          </cell>
          <cell r="U268">
            <v>0</v>
          </cell>
          <cell r="V268" t="e">
            <v>#N/A</v>
          </cell>
          <cell r="W268">
            <v>0</v>
          </cell>
          <cell r="X268">
            <v>0</v>
          </cell>
          <cell r="Y268">
            <v>2555</v>
          </cell>
          <cell r="Z268">
            <v>0</v>
          </cell>
          <cell r="AA268">
            <v>0</v>
          </cell>
          <cell r="AB268" t="e">
            <v>#N/A</v>
          </cell>
          <cell r="AC268">
            <v>0</v>
          </cell>
          <cell r="AD268" t="e">
            <v>#VALUE!</v>
          </cell>
          <cell r="AE268" t="e">
            <v>#VALUE!</v>
          </cell>
          <cell r="AF268" t="str">
            <v>//-543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 t="str">
            <v/>
          </cell>
          <cell r="AP268" t="e">
            <v>#N/A</v>
          </cell>
        </row>
        <row r="269">
          <cell r="D269">
            <v>265</v>
          </cell>
          <cell r="E269">
            <v>0</v>
          </cell>
          <cell r="F269">
            <v>0</v>
          </cell>
          <cell r="G269">
            <v>0</v>
          </cell>
          <cell r="H269" t="str">
            <v>ศึกษานิเทศก์</v>
          </cell>
          <cell r="I269">
            <v>3411500424359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 t="str">
            <v>สพป. หนองบัวลำภู  เขต 1</v>
          </cell>
          <cell r="O269" t="str">
            <v>สพป.นภ. เขต 1</v>
          </cell>
          <cell r="P269" t="str">
            <v>สพป.หนองบัวลำภู เขต 1</v>
          </cell>
          <cell r="Q269" t="str">
            <v>ชำนาญการพิเศษ</v>
          </cell>
          <cell r="R269">
            <v>17</v>
          </cell>
          <cell r="S269" t="str">
            <v>คศ.3</v>
          </cell>
          <cell r="T269">
            <v>46760</v>
          </cell>
          <cell r="U269">
            <v>0</v>
          </cell>
          <cell r="V269" t="e">
            <v>#N/A</v>
          </cell>
          <cell r="W269">
            <v>0</v>
          </cell>
          <cell r="X269">
            <v>0</v>
          </cell>
          <cell r="Y269">
            <v>2555</v>
          </cell>
          <cell r="Z269">
            <v>0</v>
          </cell>
          <cell r="AA269">
            <v>0</v>
          </cell>
          <cell r="AB269" t="e">
            <v>#N/A</v>
          </cell>
          <cell r="AC269">
            <v>0</v>
          </cell>
          <cell r="AD269" t="e">
            <v>#VALUE!</v>
          </cell>
          <cell r="AE269" t="e">
            <v>#VALUE!</v>
          </cell>
          <cell r="AF269" t="str">
            <v>//-543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 t="str">
            <v/>
          </cell>
          <cell r="AP269" t="e">
            <v>#N/A</v>
          </cell>
        </row>
        <row r="270">
          <cell r="D270">
            <v>266</v>
          </cell>
          <cell r="E270">
            <v>0</v>
          </cell>
          <cell r="F270">
            <v>0</v>
          </cell>
          <cell r="G270">
            <v>0</v>
          </cell>
          <cell r="H270" t="str">
            <v>ศึกษานิเทศก์</v>
          </cell>
          <cell r="I270">
            <v>3411500424359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 t="str">
            <v>สพป. หนองบัวลำภู  เขต 1</v>
          </cell>
          <cell r="O270" t="str">
            <v>สพป.นภ. เขต 1</v>
          </cell>
          <cell r="P270" t="str">
            <v>สพป.หนองบัวลำภู เขต 1</v>
          </cell>
          <cell r="Q270" t="str">
            <v>ชำนาญการพิเศษ</v>
          </cell>
          <cell r="R270">
            <v>17</v>
          </cell>
          <cell r="S270" t="str">
            <v>คศ.3</v>
          </cell>
          <cell r="T270">
            <v>46760</v>
          </cell>
          <cell r="U270">
            <v>0</v>
          </cell>
          <cell r="V270" t="e">
            <v>#N/A</v>
          </cell>
          <cell r="W270">
            <v>0</v>
          </cell>
          <cell r="X270">
            <v>0</v>
          </cell>
          <cell r="Y270">
            <v>2555</v>
          </cell>
          <cell r="Z270">
            <v>0</v>
          </cell>
          <cell r="AA270">
            <v>0</v>
          </cell>
          <cell r="AB270" t="e">
            <v>#N/A</v>
          </cell>
          <cell r="AC270">
            <v>0</v>
          </cell>
          <cell r="AD270" t="e">
            <v>#VALUE!</v>
          </cell>
          <cell r="AE270" t="e">
            <v>#VALUE!</v>
          </cell>
          <cell r="AF270" t="str">
            <v>//-543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 t="str">
            <v/>
          </cell>
          <cell r="AP270" t="e">
            <v>#N/A</v>
          </cell>
        </row>
        <row r="271">
          <cell r="D271">
            <v>267</v>
          </cell>
          <cell r="E271">
            <v>0</v>
          </cell>
          <cell r="F271">
            <v>0</v>
          </cell>
          <cell r="G271">
            <v>0</v>
          </cell>
          <cell r="H271" t="str">
            <v>ศึกษานิเทศก์</v>
          </cell>
          <cell r="I271">
            <v>3411500424359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 t="str">
            <v>สพป. หนองบัวลำภู  เขต 1</v>
          </cell>
          <cell r="O271" t="str">
            <v>สพป.นภ. เขต 1</v>
          </cell>
          <cell r="P271" t="str">
            <v>สพป.หนองบัวลำภู เขต 1</v>
          </cell>
          <cell r="Q271" t="str">
            <v>ชำนาญการพิเศษ</v>
          </cell>
          <cell r="R271">
            <v>17</v>
          </cell>
          <cell r="S271" t="str">
            <v>คศ.3</v>
          </cell>
          <cell r="T271">
            <v>46760</v>
          </cell>
          <cell r="U271">
            <v>0</v>
          </cell>
          <cell r="V271" t="e">
            <v>#N/A</v>
          </cell>
          <cell r="W271">
            <v>0</v>
          </cell>
          <cell r="X271">
            <v>0</v>
          </cell>
          <cell r="Y271">
            <v>2555</v>
          </cell>
          <cell r="Z271">
            <v>0</v>
          </cell>
          <cell r="AA271">
            <v>0</v>
          </cell>
          <cell r="AB271" t="e">
            <v>#N/A</v>
          </cell>
          <cell r="AC271">
            <v>0</v>
          </cell>
          <cell r="AD271" t="e">
            <v>#VALUE!</v>
          </cell>
          <cell r="AE271" t="e">
            <v>#VALUE!</v>
          </cell>
          <cell r="AF271" t="str">
            <v>//-543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 t="str">
            <v/>
          </cell>
          <cell r="AP271" t="e">
            <v>#N/A</v>
          </cell>
        </row>
        <row r="272">
          <cell r="D272">
            <v>268</v>
          </cell>
          <cell r="E272">
            <v>0</v>
          </cell>
          <cell r="F272">
            <v>0</v>
          </cell>
          <cell r="G272">
            <v>0</v>
          </cell>
          <cell r="H272" t="str">
            <v>ศึกษานิเทศก์</v>
          </cell>
          <cell r="I272">
            <v>3411500424359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 t="str">
            <v>สพป. หนองบัวลำภู  เขต 1</v>
          </cell>
          <cell r="O272" t="str">
            <v>สพป.นภ. เขต 1</v>
          </cell>
          <cell r="P272" t="str">
            <v>สพป.หนองบัวลำภู เขต 1</v>
          </cell>
          <cell r="Q272" t="str">
            <v>ชำนาญการพิเศษ</v>
          </cell>
          <cell r="R272">
            <v>17</v>
          </cell>
          <cell r="S272" t="str">
            <v>คศ.3</v>
          </cell>
          <cell r="T272">
            <v>46760</v>
          </cell>
          <cell r="U272">
            <v>0</v>
          </cell>
          <cell r="V272" t="e">
            <v>#N/A</v>
          </cell>
          <cell r="W272">
            <v>0</v>
          </cell>
          <cell r="X272">
            <v>0</v>
          </cell>
          <cell r="Y272">
            <v>2555</v>
          </cell>
          <cell r="Z272">
            <v>0</v>
          </cell>
          <cell r="AA272">
            <v>0</v>
          </cell>
          <cell r="AB272" t="e">
            <v>#N/A</v>
          </cell>
          <cell r="AC272">
            <v>0</v>
          </cell>
          <cell r="AD272" t="e">
            <v>#VALUE!</v>
          </cell>
          <cell r="AE272" t="e">
            <v>#VALUE!</v>
          </cell>
          <cell r="AF272" t="str">
            <v>//-543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 t="str">
            <v/>
          </cell>
          <cell r="AP272" t="e">
            <v>#N/A</v>
          </cell>
        </row>
        <row r="273">
          <cell r="D273">
            <v>269</v>
          </cell>
          <cell r="E273">
            <v>0</v>
          </cell>
          <cell r="F273">
            <v>0</v>
          </cell>
          <cell r="G273">
            <v>0</v>
          </cell>
          <cell r="H273" t="str">
            <v>ศึกษานิเทศก์</v>
          </cell>
          <cell r="I273">
            <v>3411500424359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 t="str">
            <v>สพป. หนองบัวลำภู  เขต 1</v>
          </cell>
          <cell r="O273" t="str">
            <v>สพป.นภ. เขต 1</v>
          </cell>
          <cell r="P273" t="str">
            <v>สพป.หนองบัวลำภู เขต 1</v>
          </cell>
          <cell r="Q273" t="str">
            <v>ชำนาญการพิเศษ</v>
          </cell>
          <cell r="R273">
            <v>17</v>
          </cell>
          <cell r="S273" t="str">
            <v>คศ.3</v>
          </cell>
          <cell r="T273">
            <v>46760</v>
          </cell>
          <cell r="U273">
            <v>0</v>
          </cell>
          <cell r="V273" t="e">
            <v>#N/A</v>
          </cell>
          <cell r="W273">
            <v>0</v>
          </cell>
          <cell r="X273">
            <v>0</v>
          </cell>
          <cell r="Y273">
            <v>2555</v>
          </cell>
          <cell r="Z273">
            <v>0</v>
          </cell>
          <cell r="AA273">
            <v>0</v>
          </cell>
          <cell r="AB273" t="e">
            <v>#N/A</v>
          </cell>
          <cell r="AC273">
            <v>0</v>
          </cell>
          <cell r="AD273" t="e">
            <v>#VALUE!</v>
          </cell>
          <cell r="AE273" t="e">
            <v>#VALUE!</v>
          </cell>
          <cell r="AF273" t="str">
            <v>//-543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 t="str">
            <v/>
          </cell>
          <cell r="AP273" t="e">
            <v>#N/A</v>
          </cell>
        </row>
        <row r="274">
          <cell r="D274">
            <v>270</v>
          </cell>
          <cell r="E274">
            <v>0</v>
          </cell>
          <cell r="F274">
            <v>0</v>
          </cell>
          <cell r="G274">
            <v>0</v>
          </cell>
          <cell r="H274" t="str">
            <v>ศึกษานิเทศก์</v>
          </cell>
          <cell r="I274">
            <v>3411500424359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 t="str">
            <v>สพป. หนองบัวลำภู  เขต 1</v>
          </cell>
          <cell r="O274" t="str">
            <v>สพป.นภ. เขต 1</v>
          </cell>
          <cell r="P274" t="str">
            <v>สพป.หนองบัวลำภู เขต 1</v>
          </cell>
          <cell r="Q274" t="str">
            <v>ชำนาญการพิเศษ</v>
          </cell>
          <cell r="R274">
            <v>17</v>
          </cell>
          <cell r="S274" t="str">
            <v>คศ.3</v>
          </cell>
          <cell r="T274">
            <v>46760</v>
          </cell>
          <cell r="U274">
            <v>0</v>
          </cell>
          <cell r="V274" t="e">
            <v>#N/A</v>
          </cell>
          <cell r="W274">
            <v>0</v>
          </cell>
          <cell r="X274">
            <v>0</v>
          </cell>
          <cell r="Y274">
            <v>2555</v>
          </cell>
          <cell r="Z274">
            <v>0</v>
          </cell>
          <cell r="AA274">
            <v>0</v>
          </cell>
          <cell r="AB274" t="e">
            <v>#N/A</v>
          </cell>
          <cell r="AC274">
            <v>0</v>
          </cell>
          <cell r="AD274" t="e">
            <v>#VALUE!</v>
          </cell>
          <cell r="AE274" t="e">
            <v>#VALUE!</v>
          </cell>
          <cell r="AF274" t="str">
            <v>//-543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 t="str">
            <v/>
          </cell>
          <cell r="AP274" t="e">
            <v>#N/A</v>
          </cell>
        </row>
        <row r="275">
          <cell r="D275">
            <v>271</v>
          </cell>
          <cell r="E275">
            <v>0</v>
          </cell>
          <cell r="F275">
            <v>0</v>
          </cell>
          <cell r="G275">
            <v>0</v>
          </cell>
          <cell r="H275" t="str">
            <v>ศึกษานิเทศก์</v>
          </cell>
          <cell r="I275">
            <v>3411500424359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 t="str">
            <v>สพป. หนองบัวลำภู  เขต 1</v>
          </cell>
          <cell r="O275" t="str">
            <v>สพป.นภ. เขต 1</v>
          </cell>
          <cell r="P275" t="str">
            <v>สพป.หนองบัวลำภู เขต 1</v>
          </cell>
          <cell r="Q275" t="str">
            <v>ชำนาญการพิเศษ</v>
          </cell>
          <cell r="R275">
            <v>17</v>
          </cell>
          <cell r="S275" t="str">
            <v>คศ.3</v>
          </cell>
          <cell r="T275">
            <v>46760</v>
          </cell>
          <cell r="U275">
            <v>0</v>
          </cell>
          <cell r="V275" t="e">
            <v>#N/A</v>
          </cell>
          <cell r="W275">
            <v>0</v>
          </cell>
          <cell r="X275">
            <v>0</v>
          </cell>
          <cell r="Y275">
            <v>2555</v>
          </cell>
          <cell r="Z275">
            <v>0</v>
          </cell>
          <cell r="AA275">
            <v>0</v>
          </cell>
          <cell r="AB275" t="e">
            <v>#N/A</v>
          </cell>
          <cell r="AC275">
            <v>0</v>
          </cell>
          <cell r="AD275" t="e">
            <v>#VALUE!</v>
          </cell>
          <cell r="AE275" t="e">
            <v>#VALUE!</v>
          </cell>
          <cell r="AF275" t="str">
            <v>//-543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 t="str">
            <v/>
          </cell>
          <cell r="AP275" t="e">
            <v>#N/A</v>
          </cell>
        </row>
        <row r="276">
          <cell r="D276">
            <v>272</v>
          </cell>
          <cell r="E276">
            <v>0</v>
          </cell>
          <cell r="F276">
            <v>0</v>
          </cell>
          <cell r="G276">
            <v>0</v>
          </cell>
          <cell r="H276" t="str">
            <v>ศึกษานิเทศก์</v>
          </cell>
          <cell r="I276">
            <v>3411500424359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 t="str">
            <v>สพป. หนองบัวลำภู  เขต 1</v>
          </cell>
          <cell r="O276" t="str">
            <v>สพป.นภ. เขต 1</v>
          </cell>
          <cell r="P276" t="str">
            <v>สพป.หนองบัวลำภู เขต 1</v>
          </cell>
          <cell r="Q276" t="str">
            <v>ชำนาญการพิเศษ</v>
          </cell>
          <cell r="R276">
            <v>17</v>
          </cell>
          <cell r="S276" t="str">
            <v>คศ.3</v>
          </cell>
          <cell r="T276">
            <v>46760</v>
          </cell>
          <cell r="U276">
            <v>0</v>
          </cell>
          <cell r="V276" t="e">
            <v>#N/A</v>
          </cell>
          <cell r="W276">
            <v>0</v>
          </cell>
          <cell r="X276">
            <v>0</v>
          </cell>
          <cell r="Y276">
            <v>2555</v>
          </cell>
          <cell r="Z276">
            <v>0</v>
          </cell>
          <cell r="AA276">
            <v>0</v>
          </cell>
          <cell r="AB276" t="e">
            <v>#N/A</v>
          </cell>
          <cell r="AC276">
            <v>0</v>
          </cell>
          <cell r="AD276" t="e">
            <v>#VALUE!</v>
          </cell>
          <cell r="AE276" t="e">
            <v>#VALUE!</v>
          </cell>
          <cell r="AF276" t="str">
            <v>//-543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 t="str">
            <v/>
          </cell>
          <cell r="AP276" t="e">
            <v>#N/A</v>
          </cell>
        </row>
        <row r="277">
          <cell r="D277">
            <v>273</v>
          </cell>
          <cell r="E277">
            <v>0</v>
          </cell>
          <cell r="F277">
            <v>0</v>
          </cell>
          <cell r="G277">
            <v>0</v>
          </cell>
          <cell r="H277" t="str">
            <v>ศึกษานิเทศก์</v>
          </cell>
          <cell r="I277">
            <v>3411500424359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 t="str">
            <v>สพป. หนองบัวลำภู  เขต 1</v>
          </cell>
          <cell r="O277" t="str">
            <v>สพป.นภ. เขต 1</v>
          </cell>
          <cell r="P277" t="str">
            <v>สพป.หนองบัวลำภู เขต 1</v>
          </cell>
          <cell r="Q277" t="str">
            <v>ชำนาญการพิเศษ</v>
          </cell>
          <cell r="R277">
            <v>17</v>
          </cell>
          <cell r="S277" t="str">
            <v>คศ.3</v>
          </cell>
          <cell r="T277">
            <v>46760</v>
          </cell>
          <cell r="U277">
            <v>0</v>
          </cell>
          <cell r="V277" t="e">
            <v>#N/A</v>
          </cell>
          <cell r="W277">
            <v>0</v>
          </cell>
          <cell r="X277">
            <v>0</v>
          </cell>
          <cell r="Y277">
            <v>2555</v>
          </cell>
          <cell r="Z277">
            <v>0</v>
          </cell>
          <cell r="AA277">
            <v>0</v>
          </cell>
          <cell r="AB277" t="e">
            <v>#N/A</v>
          </cell>
          <cell r="AC277">
            <v>0</v>
          </cell>
          <cell r="AD277" t="e">
            <v>#VALUE!</v>
          </cell>
          <cell r="AE277" t="e">
            <v>#VALUE!</v>
          </cell>
          <cell r="AF277" t="str">
            <v>//-543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 t="str">
            <v/>
          </cell>
          <cell r="AP277" t="e">
            <v>#N/A</v>
          </cell>
        </row>
        <row r="278">
          <cell r="D278">
            <v>274</v>
          </cell>
          <cell r="E278">
            <v>0</v>
          </cell>
          <cell r="F278">
            <v>0</v>
          </cell>
          <cell r="G278">
            <v>0</v>
          </cell>
          <cell r="H278" t="str">
            <v>ศึกษานิเทศก์</v>
          </cell>
          <cell r="I278">
            <v>3411500424359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 t="str">
            <v>สพป. หนองบัวลำภู  เขต 1</v>
          </cell>
          <cell r="O278" t="str">
            <v>สพป.นภ. เขต 1</v>
          </cell>
          <cell r="P278" t="str">
            <v>สพป.หนองบัวลำภู เขต 1</v>
          </cell>
          <cell r="Q278" t="str">
            <v>ชำนาญการพิเศษ</v>
          </cell>
          <cell r="R278">
            <v>17</v>
          </cell>
          <cell r="S278" t="str">
            <v>คศ.3</v>
          </cell>
          <cell r="T278">
            <v>46760</v>
          </cell>
          <cell r="U278">
            <v>0</v>
          </cell>
          <cell r="V278" t="e">
            <v>#N/A</v>
          </cell>
          <cell r="W278">
            <v>0</v>
          </cell>
          <cell r="X278">
            <v>0</v>
          </cell>
          <cell r="Y278">
            <v>2555</v>
          </cell>
          <cell r="Z278">
            <v>0</v>
          </cell>
          <cell r="AA278">
            <v>0</v>
          </cell>
          <cell r="AB278" t="e">
            <v>#N/A</v>
          </cell>
          <cell r="AC278">
            <v>0</v>
          </cell>
          <cell r="AD278" t="e">
            <v>#VALUE!</v>
          </cell>
          <cell r="AE278" t="e">
            <v>#VALUE!</v>
          </cell>
          <cell r="AF278" t="str">
            <v>//-543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 t="str">
            <v/>
          </cell>
          <cell r="AP278" t="e">
            <v>#N/A</v>
          </cell>
        </row>
        <row r="279">
          <cell r="D279">
            <v>275</v>
          </cell>
          <cell r="E279">
            <v>0</v>
          </cell>
          <cell r="F279">
            <v>0</v>
          </cell>
          <cell r="G279">
            <v>0</v>
          </cell>
          <cell r="H279" t="str">
            <v>ศึกษานิเทศก์</v>
          </cell>
          <cell r="I279">
            <v>3411500424359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 t="str">
            <v>สพป. หนองบัวลำภู  เขต 1</v>
          </cell>
          <cell r="O279" t="str">
            <v>สพป.นภ. เขต 1</v>
          </cell>
          <cell r="P279" t="str">
            <v>สพป.หนองบัวลำภู เขต 1</v>
          </cell>
          <cell r="Q279" t="str">
            <v>ชำนาญการพิเศษ</v>
          </cell>
          <cell r="R279">
            <v>17</v>
          </cell>
          <cell r="S279" t="str">
            <v>คศ.3</v>
          </cell>
          <cell r="T279">
            <v>46760</v>
          </cell>
          <cell r="U279">
            <v>0</v>
          </cell>
          <cell r="V279" t="e">
            <v>#N/A</v>
          </cell>
          <cell r="W279">
            <v>0</v>
          </cell>
          <cell r="X279">
            <v>0</v>
          </cell>
          <cell r="Y279">
            <v>2555</v>
          </cell>
          <cell r="Z279">
            <v>0</v>
          </cell>
          <cell r="AA279">
            <v>0</v>
          </cell>
          <cell r="AB279" t="e">
            <v>#N/A</v>
          </cell>
          <cell r="AC279">
            <v>0</v>
          </cell>
          <cell r="AD279" t="e">
            <v>#VALUE!</v>
          </cell>
          <cell r="AE279" t="e">
            <v>#VALUE!</v>
          </cell>
          <cell r="AF279" t="str">
            <v>//-543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 t="str">
            <v/>
          </cell>
          <cell r="AP279" t="e">
            <v>#N/A</v>
          </cell>
        </row>
        <row r="280">
          <cell r="D280">
            <v>276</v>
          </cell>
          <cell r="E280">
            <v>0</v>
          </cell>
          <cell r="F280">
            <v>0</v>
          </cell>
          <cell r="G280">
            <v>0</v>
          </cell>
          <cell r="H280" t="str">
            <v>ศึกษานิเทศก์</v>
          </cell>
          <cell r="I280">
            <v>3411500424359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 t="str">
            <v>สพป. หนองบัวลำภู  เขต 1</v>
          </cell>
          <cell r="O280" t="str">
            <v>สพป.นภ. เขต 1</v>
          </cell>
          <cell r="P280" t="str">
            <v>สพป.หนองบัวลำภู เขต 1</v>
          </cell>
          <cell r="Q280" t="str">
            <v>ชำนาญการพิเศษ</v>
          </cell>
          <cell r="R280">
            <v>17</v>
          </cell>
          <cell r="S280" t="str">
            <v>คศ.3</v>
          </cell>
          <cell r="T280">
            <v>46760</v>
          </cell>
          <cell r="U280">
            <v>0</v>
          </cell>
          <cell r="V280" t="e">
            <v>#N/A</v>
          </cell>
          <cell r="W280">
            <v>0</v>
          </cell>
          <cell r="X280">
            <v>0</v>
          </cell>
          <cell r="Y280">
            <v>2555</v>
          </cell>
          <cell r="Z280">
            <v>0</v>
          </cell>
          <cell r="AA280">
            <v>0</v>
          </cell>
          <cell r="AB280" t="e">
            <v>#N/A</v>
          </cell>
          <cell r="AC280">
            <v>0</v>
          </cell>
          <cell r="AD280" t="e">
            <v>#VALUE!</v>
          </cell>
          <cell r="AE280" t="e">
            <v>#VALUE!</v>
          </cell>
          <cell r="AF280" t="str">
            <v>//-543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 t="str">
            <v/>
          </cell>
          <cell r="AP280" t="e">
            <v>#N/A</v>
          </cell>
        </row>
        <row r="281">
          <cell r="D281">
            <v>277</v>
          </cell>
          <cell r="E281">
            <v>0</v>
          </cell>
          <cell r="F281">
            <v>0</v>
          </cell>
          <cell r="G281">
            <v>0</v>
          </cell>
          <cell r="H281" t="str">
            <v>ศึกษานิเทศก์</v>
          </cell>
          <cell r="I281">
            <v>3411500424359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 t="str">
            <v>สพป. หนองบัวลำภู  เขต 1</v>
          </cell>
          <cell r="O281" t="str">
            <v>สพป.นภ. เขต 1</v>
          </cell>
          <cell r="P281" t="str">
            <v>สพป.หนองบัวลำภู เขต 1</v>
          </cell>
          <cell r="Q281" t="str">
            <v>ชำนาญการพิเศษ</v>
          </cell>
          <cell r="R281">
            <v>17</v>
          </cell>
          <cell r="S281" t="str">
            <v>คศ.3</v>
          </cell>
          <cell r="T281">
            <v>46760</v>
          </cell>
          <cell r="U281">
            <v>0</v>
          </cell>
          <cell r="V281" t="e">
            <v>#N/A</v>
          </cell>
          <cell r="W281">
            <v>0</v>
          </cell>
          <cell r="X281">
            <v>0</v>
          </cell>
          <cell r="Y281">
            <v>2555</v>
          </cell>
          <cell r="Z281">
            <v>0</v>
          </cell>
          <cell r="AA281">
            <v>0</v>
          </cell>
          <cell r="AB281" t="e">
            <v>#N/A</v>
          </cell>
          <cell r="AC281">
            <v>0</v>
          </cell>
          <cell r="AD281" t="e">
            <v>#VALUE!</v>
          </cell>
          <cell r="AE281" t="e">
            <v>#VALUE!</v>
          </cell>
          <cell r="AF281" t="str">
            <v>//-543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 t="str">
            <v/>
          </cell>
          <cell r="AP281" t="e">
            <v>#N/A</v>
          </cell>
        </row>
        <row r="282">
          <cell r="D282">
            <v>278</v>
          </cell>
          <cell r="E282">
            <v>0</v>
          </cell>
          <cell r="F282">
            <v>0</v>
          </cell>
          <cell r="G282">
            <v>0</v>
          </cell>
          <cell r="H282" t="str">
            <v>ศึกษานิเทศก์</v>
          </cell>
          <cell r="I282">
            <v>3411500424359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 t="str">
            <v>สพป. หนองบัวลำภู  เขต 1</v>
          </cell>
          <cell r="O282" t="str">
            <v>สพป.นภ. เขต 1</v>
          </cell>
          <cell r="P282" t="str">
            <v>สพป.หนองบัวลำภู เขต 1</v>
          </cell>
          <cell r="Q282" t="str">
            <v>ชำนาญการพิเศษ</v>
          </cell>
          <cell r="R282">
            <v>17</v>
          </cell>
          <cell r="S282" t="str">
            <v>คศ.3</v>
          </cell>
          <cell r="T282">
            <v>46760</v>
          </cell>
          <cell r="U282">
            <v>0</v>
          </cell>
          <cell r="V282" t="e">
            <v>#N/A</v>
          </cell>
          <cell r="W282">
            <v>0</v>
          </cell>
          <cell r="X282">
            <v>0</v>
          </cell>
          <cell r="Y282">
            <v>2555</v>
          </cell>
          <cell r="Z282">
            <v>0</v>
          </cell>
          <cell r="AA282">
            <v>0</v>
          </cell>
          <cell r="AB282" t="e">
            <v>#N/A</v>
          </cell>
          <cell r="AC282">
            <v>0</v>
          </cell>
          <cell r="AD282" t="e">
            <v>#VALUE!</v>
          </cell>
          <cell r="AE282" t="e">
            <v>#VALUE!</v>
          </cell>
          <cell r="AF282" t="str">
            <v>//-543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 t="str">
            <v/>
          </cell>
          <cell r="AP282" t="e">
            <v>#N/A</v>
          </cell>
        </row>
        <row r="283">
          <cell r="D283">
            <v>279</v>
          </cell>
          <cell r="E283">
            <v>0</v>
          </cell>
          <cell r="F283">
            <v>0</v>
          </cell>
          <cell r="G283">
            <v>0</v>
          </cell>
          <cell r="H283" t="str">
            <v>ศึกษานิเทศก์</v>
          </cell>
          <cell r="I283">
            <v>3411500424359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 t="str">
            <v>สพป. หนองบัวลำภู  เขต 1</v>
          </cell>
          <cell r="O283" t="str">
            <v>สพป.นภ. เขต 1</v>
          </cell>
          <cell r="P283" t="str">
            <v>สพป.หนองบัวลำภู เขต 1</v>
          </cell>
          <cell r="Q283" t="str">
            <v>ชำนาญการพิเศษ</v>
          </cell>
          <cell r="R283">
            <v>17</v>
          </cell>
          <cell r="S283" t="str">
            <v>คศ.3</v>
          </cell>
          <cell r="T283">
            <v>46760</v>
          </cell>
          <cell r="U283">
            <v>0</v>
          </cell>
          <cell r="V283" t="e">
            <v>#N/A</v>
          </cell>
          <cell r="W283">
            <v>0</v>
          </cell>
          <cell r="X283">
            <v>0</v>
          </cell>
          <cell r="Y283">
            <v>2555</v>
          </cell>
          <cell r="Z283">
            <v>0</v>
          </cell>
          <cell r="AA283">
            <v>0</v>
          </cell>
          <cell r="AB283" t="e">
            <v>#N/A</v>
          </cell>
          <cell r="AC283">
            <v>0</v>
          </cell>
          <cell r="AD283" t="e">
            <v>#VALUE!</v>
          </cell>
          <cell r="AE283" t="e">
            <v>#VALUE!</v>
          </cell>
          <cell r="AF283" t="str">
            <v>//-543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 t="str">
            <v/>
          </cell>
          <cell r="AP283" t="e">
            <v>#N/A</v>
          </cell>
        </row>
        <row r="284">
          <cell r="D284">
            <v>280</v>
          </cell>
          <cell r="E284">
            <v>0</v>
          </cell>
          <cell r="F284">
            <v>0</v>
          </cell>
          <cell r="G284">
            <v>0</v>
          </cell>
          <cell r="H284" t="str">
            <v>ศึกษานิเทศก์</v>
          </cell>
          <cell r="I284">
            <v>3411500424359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 t="str">
            <v>สพป. หนองบัวลำภู  เขต 1</v>
          </cell>
          <cell r="O284" t="str">
            <v>สพป.นภ. เขต 1</v>
          </cell>
          <cell r="P284" t="str">
            <v>สพป.หนองบัวลำภู เขต 1</v>
          </cell>
          <cell r="Q284" t="str">
            <v>ชำนาญการพิเศษ</v>
          </cell>
          <cell r="R284">
            <v>17</v>
          </cell>
          <cell r="S284" t="str">
            <v>คศ.3</v>
          </cell>
          <cell r="T284">
            <v>46760</v>
          </cell>
          <cell r="U284">
            <v>0</v>
          </cell>
          <cell r="V284" t="e">
            <v>#N/A</v>
          </cell>
          <cell r="W284">
            <v>0</v>
          </cell>
          <cell r="X284">
            <v>0</v>
          </cell>
          <cell r="Y284">
            <v>2555</v>
          </cell>
          <cell r="Z284">
            <v>0</v>
          </cell>
          <cell r="AA284">
            <v>0</v>
          </cell>
          <cell r="AB284" t="e">
            <v>#N/A</v>
          </cell>
          <cell r="AC284">
            <v>0</v>
          </cell>
          <cell r="AD284" t="e">
            <v>#VALUE!</v>
          </cell>
          <cell r="AE284" t="e">
            <v>#VALUE!</v>
          </cell>
          <cell r="AF284" t="str">
            <v>//-543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 t="str">
            <v/>
          </cell>
          <cell r="AP284" t="e">
            <v>#N/A</v>
          </cell>
        </row>
        <row r="285">
          <cell r="D285">
            <v>281</v>
          </cell>
          <cell r="E285">
            <v>0</v>
          </cell>
          <cell r="F285">
            <v>0</v>
          </cell>
          <cell r="G285">
            <v>0</v>
          </cell>
          <cell r="H285" t="str">
            <v>ศึกษานิเทศก์</v>
          </cell>
          <cell r="I285">
            <v>3411500424359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 t="str">
            <v>สพป. หนองบัวลำภู  เขต 1</v>
          </cell>
          <cell r="O285" t="str">
            <v>สพป.นภ. เขต 1</v>
          </cell>
          <cell r="P285" t="str">
            <v>สพป.หนองบัวลำภู เขต 1</v>
          </cell>
          <cell r="Q285" t="str">
            <v>ชำนาญการพิเศษ</v>
          </cell>
          <cell r="R285">
            <v>17</v>
          </cell>
          <cell r="S285" t="str">
            <v>คศ.3</v>
          </cell>
          <cell r="T285">
            <v>46760</v>
          </cell>
          <cell r="U285">
            <v>0</v>
          </cell>
          <cell r="V285" t="e">
            <v>#N/A</v>
          </cell>
          <cell r="W285">
            <v>0</v>
          </cell>
          <cell r="X285">
            <v>0</v>
          </cell>
          <cell r="Y285">
            <v>2555</v>
          </cell>
          <cell r="Z285">
            <v>0</v>
          </cell>
          <cell r="AA285">
            <v>0</v>
          </cell>
          <cell r="AB285" t="e">
            <v>#N/A</v>
          </cell>
          <cell r="AC285">
            <v>0</v>
          </cell>
          <cell r="AD285" t="e">
            <v>#VALUE!</v>
          </cell>
          <cell r="AE285" t="e">
            <v>#VALUE!</v>
          </cell>
          <cell r="AF285" t="str">
            <v>//-543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 t="str">
            <v/>
          </cell>
          <cell r="AP285" t="e">
            <v>#N/A</v>
          </cell>
        </row>
        <row r="286">
          <cell r="D286">
            <v>282</v>
          </cell>
          <cell r="E286">
            <v>0</v>
          </cell>
          <cell r="F286">
            <v>0</v>
          </cell>
          <cell r="G286">
            <v>0</v>
          </cell>
          <cell r="H286" t="str">
            <v>ศึกษานิเทศก์</v>
          </cell>
          <cell r="I286">
            <v>3411500424359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 t="str">
            <v>สพป. หนองบัวลำภู  เขต 1</v>
          </cell>
          <cell r="O286" t="str">
            <v>สพป.นภ. เขต 1</v>
          </cell>
          <cell r="P286" t="str">
            <v>สพป.หนองบัวลำภู เขต 1</v>
          </cell>
          <cell r="Q286" t="str">
            <v>ชำนาญการพิเศษ</v>
          </cell>
          <cell r="R286">
            <v>17</v>
          </cell>
          <cell r="S286" t="str">
            <v>คศ.3</v>
          </cell>
          <cell r="T286">
            <v>46760</v>
          </cell>
          <cell r="U286">
            <v>0</v>
          </cell>
          <cell r="V286" t="e">
            <v>#N/A</v>
          </cell>
          <cell r="W286">
            <v>0</v>
          </cell>
          <cell r="X286">
            <v>0</v>
          </cell>
          <cell r="Y286">
            <v>2555</v>
          </cell>
          <cell r="Z286">
            <v>0</v>
          </cell>
          <cell r="AA286">
            <v>0</v>
          </cell>
          <cell r="AB286" t="e">
            <v>#N/A</v>
          </cell>
          <cell r="AC286">
            <v>0</v>
          </cell>
          <cell r="AD286" t="e">
            <v>#VALUE!</v>
          </cell>
          <cell r="AE286" t="e">
            <v>#VALUE!</v>
          </cell>
          <cell r="AF286" t="str">
            <v>//-543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 t="str">
            <v/>
          </cell>
          <cell r="AP286" t="e">
            <v>#N/A</v>
          </cell>
        </row>
        <row r="287">
          <cell r="D287">
            <v>283</v>
          </cell>
          <cell r="E287">
            <v>0</v>
          </cell>
          <cell r="F287">
            <v>0</v>
          </cell>
          <cell r="G287">
            <v>0</v>
          </cell>
          <cell r="H287" t="str">
            <v>ศึกษานิเทศก์</v>
          </cell>
          <cell r="I287">
            <v>3411500424359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 t="str">
            <v>สพป. หนองบัวลำภู  เขต 1</v>
          </cell>
          <cell r="O287" t="str">
            <v>สพป.นภ. เขต 1</v>
          </cell>
          <cell r="P287" t="str">
            <v>สพป.หนองบัวลำภู เขต 1</v>
          </cell>
          <cell r="Q287" t="str">
            <v>ชำนาญการพิเศษ</v>
          </cell>
          <cell r="R287">
            <v>17</v>
          </cell>
          <cell r="S287" t="str">
            <v>คศ.3</v>
          </cell>
          <cell r="T287">
            <v>46760</v>
          </cell>
          <cell r="U287">
            <v>0</v>
          </cell>
          <cell r="V287" t="e">
            <v>#N/A</v>
          </cell>
          <cell r="W287">
            <v>0</v>
          </cell>
          <cell r="X287">
            <v>0</v>
          </cell>
          <cell r="Y287">
            <v>2555</v>
          </cell>
          <cell r="Z287">
            <v>0</v>
          </cell>
          <cell r="AA287">
            <v>0</v>
          </cell>
          <cell r="AB287" t="e">
            <v>#N/A</v>
          </cell>
          <cell r="AC287">
            <v>0</v>
          </cell>
          <cell r="AD287" t="e">
            <v>#VALUE!</v>
          </cell>
          <cell r="AE287" t="e">
            <v>#VALUE!</v>
          </cell>
          <cell r="AF287" t="str">
            <v>//-543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 t="str">
            <v/>
          </cell>
          <cell r="AP287" t="e">
            <v>#N/A</v>
          </cell>
        </row>
        <row r="288">
          <cell r="D288">
            <v>284</v>
          </cell>
          <cell r="E288">
            <v>0</v>
          </cell>
          <cell r="F288">
            <v>0</v>
          </cell>
          <cell r="G288">
            <v>0</v>
          </cell>
          <cell r="H288" t="str">
            <v>ศึกษานิเทศก์</v>
          </cell>
          <cell r="I288">
            <v>3411500424359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 t="str">
            <v>สพป. หนองบัวลำภู  เขต 1</v>
          </cell>
          <cell r="O288" t="str">
            <v>สพป.นภ. เขต 1</v>
          </cell>
          <cell r="P288" t="str">
            <v>สพป.หนองบัวลำภู เขต 1</v>
          </cell>
          <cell r="Q288" t="str">
            <v>ชำนาญการพิเศษ</v>
          </cell>
          <cell r="R288">
            <v>17</v>
          </cell>
          <cell r="S288" t="str">
            <v>คศ.3</v>
          </cell>
          <cell r="T288">
            <v>46760</v>
          </cell>
          <cell r="U288">
            <v>0</v>
          </cell>
          <cell r="V288" t="e">
            <v>#N/A</v>
          </cell>
          <cell r="W288">
            <v>0</v>
          </cell>
          <cell r="X288">
            <v>0</v>
          </cell>
          <cell r="Y288">
            <v>2555</v>
          </cell>
          <cell r="Z288">
            <v>0</v>
          </cell>
          <cell r="AA288">
            <v>0</v>
          </cell>
          <cell r="AB288" t="e">
            <v>#N/A</v>
          </cell>
          <cell r="AC288">
            <v>0</v>
          </cell>
          <cell r="AD288" t="e">
            <v>#VALUE!</v>
          </cell>
          <cell r="AE288" t="e">
            <v>#VALUE!</v>
          </cell>
          <cell r="AF288" t="str">
            <v>//-543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 t="str">
            <v/>
          </cell>
          <cell r="AP288" t="e">
            <v>#N/A</v>
          </cell>
        </row>
        <row r="289">
          <cell r="D289">
            <v>285</v>
          </cell>
          <cell r="E289">
            <v>0</v>
          </cell>
          <cell r="F289">
            <v>0</v>
          </cell>
          <cell r="G289">
            <v>0</v>
          </cell>
          <cell r="H289" t="str">
            <v>ศึกษานิเทศก์</v>
          </cell>
          <cell r="I289">
            <v>3411500424359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 t="str">
            <v>สพป. หนองบัวลำภู  เขต 1</v>
          </cell>
          <cell r="O289" t="str">
            <v>สพป.นภ. เขต 1</v>
          </cell>
          <cell r="P289" t="str">
            <v>สพป.หนองบัวลำภู เขต 1</v>
          </cell>
          <cell r="Q289" t="str">
            <v>ชำนาญการพิเศษ</v>
          </cell>
          <cell r="R289">
            <v>17</v>
          </cell>
          <cell r="S289" t="str">
            <v>คศ.3</v>
          </cell>
          <cell r="T289">
            <v>46760</v>
          </cell>
          <cell r="U289">
            <v>0</v>
          </cell>
          <cell r="V289" t="e">
            <v>#N/A</v>
          </cell>
          <cell r="W289">
            <v>0</v>
          </cell>
          <cell r="X289">
            <v>0</v>
          </cell>
          <cell r="Y289">
            <v>2555</v>
          </cell>
          <cell r="Z289">
            <v>0</v>
          </cell>
          <cell r="AA289">
            <v>0</v>
          </cell>
          <cell r="AB289" t="e">
            <v>#N/A</v>
          </cell>
          <cell r="AC289">
            <v>0</v>
          </cell>
          <cell r="AD289" t="e">
            <v>#VALUE!</v>
          </cell>
          <cell r="AE289" t="e">
            <v>#VALUE!</v>
          </cell>
          <cell r="AF289" t="str">
            <v>//-543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 t="str">
            <v/>
          </cell>
          <cell r="AP289" t="e">
            <v>#N/A</v>
          </cell>
        </row>
        <row r="290">
          <cell r="D290">
            <v>286</v>
          </cell>
          <cell r="E290">
            <v>0</v>
          </cell>
          <cell r="F290">
            <v>0</v>
          </cell>
          <cell r="G290">
            <v>0</v>
          </cell>
          <cell r="H290" t="str">
            <v>ศึกษานิเทศก์</v>
          </cell>
          <cell r="I290">
            <v>3411500424359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 t="str">
            <v>สพป. หนองบัวลำภู  เขต 1</v>
          </cell>
          <cell r="O290" t="str">
            <v>สพป.นภ. เขต 1</v>
          </cell>
          <cell r="P290" t="str">
            <v>สพป.หนองบัวลำภู เขต 1</v>
          </cell>
          <cell r="Q290" t="str">
            <v>ชำนาญการพิเศษ</v>
          </cell>
          <cell r="R290">
            <v>17</v>
          </cell>
          <cell r="S290" t="str">
            <v>คศ.3</v>
          </cell>
          <cell r="T290">
            <v>46760</v>
          </cell>
          <cell r="U290">
            <v>0</v>
          </cell>
          <cell r="V290" t="e">
            <v>#N/A</v>
          </cell>
          <cell r="W290">
            <v>0</v>
          </cell>
          <cell r="X290">
            <v>0</v>
          </cell>
          <cell r="Y290">
            <v>2555</v>
          </cell>
          <cell r="Z290">
            <v>0</v>
          </cell>
          <cell r="AA290">
            <v>0</v>
          </cell>
          <cell r="AB290" t="e">
            <v>#N/A</v>
          </cell>
          <cell r="AC290">
            <v>0</v>
          </cell>
          <cell r="AD290" t="e">
            <v>#VALUE!</v>
          </cell>
          <cell r="AE290" t="e">
            <v>#VALUE!</v>
          </cell>
          <cell r="AF290" t="str">
            <v>//-543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 t="str">
            <v/>
          </cell>
          <cell r="AP290" t="e">
            <v>#N/A</v>
          </cell>
        </row>
        <row r="291">
          <cell r="D291">
            <v>287</v>
          </cell>
          <cell r="E291">
            <v>0</v>
          </cell>
          <cell r="F291">
            <v>0</v>
          </cell>
          <cell r="G291">
            <v>0</v>
          </cell>
          <cell r="H291" t="str">
            <v>ศึกษานิเทศก์</v>
          </cell>
          <cell r="I291">
            <v>3411500424359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 t="str">
            <v>สพป. หนองบัวลำภู  เขต 1</v>
          </cell>
          <cell r="O291" t="str">
            <v>สพป.นภ. เขต 1</v>
          </cell>
          <cell r="P291" t="str">
            <v>สพป.หนองบัวลำภู เขต 1</v>
          </cell>
          <cell r="Q291" t="str">
            <v>ชำนาญการพิเศษ</v>
          </cell>
          <cell r="R291">
            <v>17</v>
          </cell>
          <cell r="S291" t="str">
            <v>คศ.3</v>
          </cell>
          <cell r="T291">
            <v>46760</v>
          </cell>
          <cell r="U291">
            <v>0</v>
          </cell>
          <cell r="V291" t="e">
            <v>#N/A</v>
          </cell>
          <cell r="W291">
            <v>0</v>
          </cell>
          <cell r="X291">
            <v>0</v>
          </cell>
          <cell r="Y291">
            <v>2555</v>
          </cell>
          <cell r="Z291">
            <v>0</v>
          </cell>
          <cell r="AA291">
            <v>0</v>
          </cell>
          <cell r="AB291" t="e">
            <v>#N/A</v>
          </cell>
          <cell r="AC291">
            <v>0</v>
          </cell>
          <cell r="AD291" t="e">
            <v>#VALUE!</v>
          </cell>
          <cell r="AE291" t="e">
            <v>#VALUE!</v>
          </cell>
          <cell r="AF291" t="str">
            <v>//-543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 t="str">
            <v/>
          </cell>
          <cell r="AP291" t="e">
            <v>#N/A</v>
          </cell>
        </row>
        <row r="292">
          <cell r="D292">
            <v>288</v>
          </cell>
          <cell r="E292">
            <v>0</v>
          </cell>
          <cell r="F292">
            <v>0</v>
          </cell>
          <cell r="G292">
            <v>0</v>
          </cell>
          <cell r="H292" t="str">
            <v>ศึกษานิเทศก์</v>
          </cell>
          <cell r="I292">
            <v>3411500424359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 t="str">
            <v>สพป. หนองบัวลำภู  เขต 1</v>
          </cell>
          <cell r="O292" t="str">
            <v>สพป.นภ. เขต 1</v>
          </cell>
          <cell r="P292" t="str">
            <v>สพป.หนองบัวลำภู เขต 1</v>
          </cell>
          <cell r="Q292" t="str">
            <v>ชำนาญการพิเศษ</v>
          </cell>
          <cell r="R292">
            <v>17</v>
          </cell>
          <cell r="S292" t="str">
            <v>คศ.3</v>
          </cell>
          <cell r="T292">
            <v>46760</v>
          </cell>
          <cell r="U292">
            <v>0</v>
          </cell>
          <cell r="V292" t="e">
            <v>#N/A</v>
          </cell>
          <cell r="W292">
            <v>0</v>
          </cell>
          <cell r="X292">
            <v>0</v>
          </cell>
          <cell r="Y292">
            <v>2555</v>
          </cell>
          <cell r="Z292">
            <v>0</v>
          </cell>
          <cell r="AA292">
            <v>0</v>
          </cell>
          <cell r="AB292" t="e">
            <v>#N/A</v>
          </cell>
          <cell r="AC292">
            <v>0</v>
          </cell>
          <cell r="AD292" t="e">
            <v>#VALUE!</v>
          </cell>
          <cell r="AE292" t="e">
            <v>#VALUE!</v>
          </cell>
          <cell r="AF292" t="str">
            <v>//-543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 t="str">
            <v/>
          </cell>
          <cell r="AP292" t="e">
            <v>#N/A</v>
          </cell>
        </row>
        <row r="293">
          <cell r="D293">
            <v>289</v>
          </cell>
          <cell r="E293">
            <v>0</v>
          </cell>
          <cell r="F293">
            <v>0</v>
          </cell>
          <cell r="G293">
            <v>0</v>
          </cell>
          <cell r="H293" t="str">
            <v>ศึกษานิเทศก์</v>
          </cell>
          <cell r="I293">
            <v>3411500424359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 t="str">
            <v>สพป. หนองบัวลำภู  เขต 1</v>
          </cell>
          <cell r="O293" t="str">
            <v>สพป.นภ. เขต 1</v>
          </cell>
          <cell r="P293" t="str">
            <v>สพป.หนองบัวลำภู เขต 1</v>
          </cell>
          <cell r="Q293" t="str">
            <v>ชำนาญการพิเศษ</v>
          </cell>
          <cell r="R293">
            <v>17</v>
          </cell>
          <cell r="S293" t="str">
            <v>คศ.3</v>
          </cell>
          <cell r="T293">
            <v>46760</v>
          </cell>
          <cell r="U293">
            <v>0</v>
          </cell>
          <cell r="V293" t="e">
            <v>#N/A</v>
          </cell>
          <cell r="W293">
            <v>0</v>
          </cell>
          <cell r="X293">
            <v>0</v>
          </cell>
          <cell r="Y293">
            <v>2555</v>
          </cell>
          <cell r="Z293">
            <v>0</v>
          </cell>
          <cell r="AA293">
            <v>0</v>
          </cell>
          <cell r="AB293" t="e">
            <v>#N/A</v>
          </cell>
          <cell r="AC293">
            <v>0</v>
          </cell>
          <cell r="AD293" t="e">
            <v>#VALUE!</v>
          </cell>
          <cell r="AE293" t="e">
            <v>#VALUE!</v>
          </cell>
          <cell r="AF293" t="str">
            <v>//-543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 t="str">
            <v/>
          </cell>
          <cell r="AP293" t="e">
            <v>#N/A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ลงเวลากลั่นกรอง"/>
      <sheetName val="ฐานเงิน1มค56"/>
      <sheetName val="ทะเบียน"/>
      <sheetName val="บัญชีสรุป"/>
      <sheetName val="เมษา58"/>
      <sheetName val="แนบ สนง"/>
      <sheetName val="แนบ รร"/>
      <sheetName val="แนบท้ายรวาม"/>
      <sheetName val="บัญชีตรวส่งคำสั่ง"/>
      <sheetName val="ล 2.2"/>
      <sheetName val="ฐานเงินเลื่อน"/>
      <sheetName val="เต็มขั้น"/>
      <sheetName val="เดือน"/>
    </sheetNames>
    <sheetDataSet>
      <sheetData sheetId="0"/>
      <sheetData sheetId="1"/>
      <sheetData sheetId="2"/>
      <sheetData sheetId="3"/>
      <sheetData sheetId="4">
        <row r="7">
          <cell r="A7">
            <v>1</v>
          </cell>
          <cell r="B7" t="str">
            <v>นายสุรศักดิ์ อินทรเพชร</v>
          </cell>
          <cell r="C7" t="str">
            <v>3411300937476</v>
          </cell>
          <cell r="D7" t="str">
            <v>ช่างไฟฟ้า</v>
          </cell>
          <cell r="E7" t="str">
            <v>ช 4</v>
          </cell>
          <cell r="F7" t="str">
            <v>ช่าง</v>
          </cell>
          <cell r="G7">
            <v>31177</v>
          </cell>
          <cell r="H7">
            <v>24730</v>
          </cell>
          <cell r="I7" t="str">
            <v>สพป. หนองบัวลำภู  เขต 1</v>
          </cell>
          <cell r="J7" t="str">
            <v>-</v>
          </cell>
          <cell r="K7">
            <v>1.5</v>
          </cell>
          <cell r="L7">
            <v>1.5</v>
          </cell>
          <cell r="M7">
            <v>1.5</v>
          </cell>
          <cell r="N7">
            <v>1.5</v>
          </cell>
          <cell r="O7">
            <v>1.5</v>
          </cell>
          <cell r="P7">
            <v>90</v>
          </cell>
          <cell r="Q7">
            <v>1</v>
          </cell>
          <cell r="R7" t="str">
            <v/>
          </cell>
          <cell r="S7">
            <v>8</v>
          </cell>
          <cell r="T7" t="str">
            <v>0.5</v>
          </cell>
          <cell r="U7">
            <v>25190</v>
          </cell>
          <cell r="V7">
            <v>460</v>
          </cell>
          <cell r="W7" t="str">
            <v/>
          </cell>
          <cell r="X7" t="str">
            <v/>
          </cell>
          <cell r="Y7" t="str">
            <v>-</v>
          </cell>
          <cell r="Z7" t="str">
            <v>-</v>
          </cell>
          <cell r="AA7" t="str">
            <v>-</v>
          </cell>
          <cell r="AB7">
            <v>1</v>
          </cell>
          <cell r="AC7">
            <v>1</v>
          </cell>
          <cell r="AD7">
            <v>2</v>
          </cell>
          <cell r="AE7">
            <v>4</v>
          </cell>
          <cell r="AF7">
            <v>3</v>
          </cell>
          <cell r="AG7">
            <v>5</v>
          </cell>
          <cell r="AH7">
            <v>30</v>
          </cell>
          <cell r="AI7" t="str">
            <v>กันยายน</v>
          </cell>
          <cell r="AJ7">
            <v>2567</v>
          </cell>
          <cell r="AK7"/>
        </row>
        <row r="8">
          <cell r="A8">
            <v>2</v>
          </cell>
          <cell r="B8" t="str">
            <v>นายอภัย พวงปัญญา</v>
          </cell>
          <cell r="C8" t="str">
            <v>3411200409257</v>
          </cell>
          <cell r="D8" t="str">
            <v>พนง.ขับเครื่องจักรกลขนาดกลาง</v>
          </cell>
          <cell r="E8" t="str">
            <v>ช 2</v>
          </cell>
          <cell r="F8" t="str">
            <v>ช่าง</v>
          </cell>
          <cell r="G8">
            <v>31176</v>
          </cell>
          <cell r="H8">
            <v>22980</v>
          </cell>
          <cell r="I8" t="str">
            <v>สพป. หนองบัวลำภู  เขต 1</v>
          </cell>
          <cell r="J8" t="str">
            <v>-</v>
          </cell>
          <cell r="K8">
            <v>1.5</v>
          </cell>
          <cell r="L8">
            <v>2</v>
          </cell>
          <cell r="M8">
            <v>1.5</v>
          </cell>
          <cell r="N8">
            <v>1.5</v>
          </cell>
          <cell r="O8">
            <v>1.5</v>
          </cell>
          <cell r="P8">
            <v>96</v>
          </cell>
          <cell r="Q8">
            <v>1</v>
          </cell>
          <cell r="R8" t="str">
            <v/>
          </cell>
          <cell r="S8">
            <v>8</v>
          </cell>
          <cell r="T8" t="str">
            <v>0.5</v>
          </cell>
          <cell r="U8">
            <v>23340</v>
          </cell>
          <cell r="V8">
            <v>360</v>
          </cell>
          <cell r="W8" t="str">
            <v/>
          </cell>
          <cell r="X8" t="str">
            <v/>
          </cell>
          <cell r="Y8" t="str">
            <v>-</v>
          </cell>
          <cell r="Z8" t="str">
            <v>-</v>
          </cell>
          <cell r="AA8" t="str">
            <v>-</v>
          </cell>
          <cell r="AB8">
            <v>1</v>
          </cell>
          <cell r="AC8">
            <v>1</v>
          </cell>
          <cell r="AD8">
            <v>4</v>
          </cell>
          <cell r="AE8">
            <v>6</v>
          </cell>
          <cell r="AF8">
            <v>5</v>
          </cell>
          <cell r="AG8">
            <v>7</v>
          </cell>
          <cell r="AH8">
            <v>30</v>
          </cell>
          <cell r="AI8" t="str">
            <v>กันยายน</v>
          </cell>
          <cell r="AJ8">
            <v>2561</v>
          </cell>
          <cell r="AK8"/>
        </row>
        <row r="9">
          <cell r="A9">
            <v>3</v>
          </cell>
          <cell r="B9" t="str">
            <v>นายวิมล ศรีพันธบุตร</v>
          </cell>
          <cell r="C9" t="str">
            <v>3411200548842</v>
          </cell>
          <cell r="D9" t="str">
            <v>พนักงานขับรถยนต์</v>
          </cell>
          <cell r="E9" t="str">
            <v>ส2/หัวหน้า</v>
          </cell>
          <cell r="F9" t="str">
            <v>สนับสนุน</v>
          </cell>
          <cell r="G9">
            <v>31174</v>
          </cell>
          <cell r="H9">
            <v>27480</v>
          </cell>
          <cell r="I9" t="str">
            <v>สพป. หนองบัวลำภู  เขต 1</v>
          </cell>
          <cell r="J9" t="str">
            <v>-</v>
          </cell>
          <cell r="K9">
            <v>1.5</v>
          </cell>
          <cell r="L9">
            <v>1.5</v>
          </cell>
          <cell r="M9">
            <v>2</v>
          </cell>
          <cell r="N9">
            <v>1.5</v>
          </cell>
          <cell r="O9">
            <v>1.5</v>
          </cell>
          <cell r="P9">
            <v>98</v>
          </cell>
          <cell r="Q9">
            <v>1</v>
          </cell>
          <cell r="R9" t="str">
            <v/>
          </cell>
          <cell r="S9">
            <v>8</v>
          </cell>
          <cell r="T9" t="str">
            <v>0.5</v>
          </cell>
          <cell r="U9">
            <v>28030</v>
          </cell>
          <cell r="V9">
            <v>550</v>
          </cell>
          <cell r="W9" t="str">
            <v/>
          </cell>
          <cell r="X9" t="str">
            <v/>
          </cell>
          <cell r="Y9" t="str">
            <v>-</v>
          </cell>
          <cell r="Z9" t="str">
            <v>-</v>
          </cell>
          <cell r="AA9" t="str">
            <v>-</v>
          </cell>
          <cell r="AB9" t="str">
            <v>-</v>
          </cell>
          <cell r="AC9" t="str">
            <v>-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30</v>
          </cell>
          <cell r="AI9" t="str">
            <v>กันยายน</v>
          </cell>
          <cell r="AJ9">
            <v>2563</v>
          </cell>
          <cell r="AK9"/>
        </row>
        <row r="10">
          <cell r="A10">
            <v>4</v>
          </cell>
          <cell r="B10" t="str">
            <v>นางปราณี มุกดาม่วง</v>
          </cell>
          <cell r="C10" t="str">
            <v>3411700818636</v>
          </cell>
          <cell r="D10" t="str">
            <v>พนักงานธุรการ</v>
          </cell>
          <cell r="E10" t="str">
            <v>ส 4</v>
          </cell>
          <cell r="F10" t="str">
            <v>สนับสนุน</v>
          </cell>
          <cell r="G10">
            <v>31179</v>
          </cell>
          <cell r="H10">
            <v>25970</v>
          </cell>
          <cell r="I10" t="str">
            <v>สพป. หนองบัวลำภู  เขต 1</v>
          </cell>
          <cell r="J10" t="str">
            <v>-</v>
          </cell>
          <cell r="K10">
            <v>1.5</v>
          </cell>
          <cell r="L10">
            <v>1.5</v>
          </cell>
          <cell r="M10">
            <v>1.5</v>
          </cell>
          <cell r="N10">
            <v>2</v>
          </cell>
          <cell r="O10">
            <v>2</v>
          </cell>
          <cell r="P10">
            <v>94</v>
          </cell>
          <cell r="Q10">
            <v>1</v>
          </cell>
          <cell r="R10" t="str">
            <v/>
          </cell>
          <cell r="S10">
            <v>9</v>
          </cell>
          <cell r="T10" t="str">
            <v>1</v>
          </cell>
          <cell r="U10">
            <v>26980</v>
          </cell>
          <cell r="V10">
            <v>1010</v>
          </cell>
          <cell r="W10" t="str">
            <v/>
          </cell>
          <cell r="X10" t="str">
            <v/>
          </cell>
          <cell r="Y10" t="str">
            <v>-</v>
          </cell>
          <cell r="Z10">
            <v>1</v>
          </cell>
          <cell r="AA10">
            <v>1</v>
          </cell>
          <cell r="AB10" t="str">
            <v>-</v>
          </cell>
          <cell r="AC10" t="str">
            <v>-</v>
          </cell>
          <cell r="AD10" t="str">
            <v>-</v>
          </cell>
          <cell r="AE10" t="str">
            <v>-</v>
          </cell>
          <cell r="AF10">
            <v>1</v>
          </cell>
          <cell r="AG10">
            <v>1</v>
          </cell>
          <cell r="AH10">
            <v>30</v>
          </cell>
          <cell r="AI10" t="str">
            <v>กันยายน</v>
          </cell>
          <cell r="AJ10">
            <v>2563</v>
          </cell>
          <cell r="AK10"/>
        </row>
        <row r="11">
          <cell r="A11">
            <v>5</v>
          </cell>
          <cell r="B11" t="str">
            <v>นายสำนวน โพธิ์ศาลาแสง</v>
          </cell>
          <cell r="C11" t="str">
            <v>3411400786763</v>
          </cell>
          <cell r="D11" t="str">
            <v>ช่างครุภัณฑ์</v>
          </cell>
          <cell r="E11" t="str">
            <v>ช 3</v>
          </cell>
          <cell r="F11" t="str">
            <v>ช่าง</v>
          </cell>
          <cell r="G11">
            <v>31216</v>
          </cell>
          <cell r="H11">
            <v>19100</v>
          </cell>
          <cell r="I11" t="str">
            <v>สพป. หนองบัวลำภู  เขต 1</v>
          </cell>
          <cell r="J11" t="str">
            <v>-</v>
          </cell>
          <cell r="K11">
            <v>1.5</v>
          </cell>
          <cell r="L11">
            <v>1.5</v>
          </cell>
          <cell r="M11">
            <v>2</v>
          </cell>
          <cell r="N11">
            <v>1.5</v>
          </cell>
          <cell r="O11">
            <v>1</v>
          </cell>
          <cell r="P11">
            <v>92</v>
          </cell>
          <cell r="Q11">
            <v>1</v>
          </cell>
          <cell r="R11" t="str">
            <v/>
          </cell>
          <cell r="S11">
            <v>8</v>
          </cell>
          <cell r="T11" t="str">
            <v>0.5</v>
          </cell>
          <cell r="U11">
            <v>19410</v>
          </cell>
          <cell r="V11">
            <v>310</v>
          </cell>
          <cell r="W11" t="str">
            <v/>
          </cell>
          <cell r="X11" t="str">
            <v/>
          </cell>
          <cell r="Y11" t="str">
            <v>-</v>
          </cell>
          <cell r="Z11" t="str">
            <v>-</v>
          </cell>
          <cell r="AA11" t="str">
            <v>-</v>
          </cell>
          <cell r="AB11">
            <v>1</v>
          </cell>
          <cell r="AC11">
            <v>1</v>
          </cell>
          <cell r="AD11" t="str">
            <v>-</v>
          </cell>
          <cell r="AE11" t="str">
            <v>-</v>
          </cell>
          <cell r="AF11">
            <v>1</v>
          </cell>
          <cell r="AG11">
            <v>1</v>
          </cell>
          <cell r="AH11">
            <v>30</v>
          </cell>
          <cell r="AI11" t="str">
            <v>กันยายน</v>
          </cell>
          <cell r="AJ11">
            <v>2564</v>
          </cell>
          <cell r="AK11"/>
        </row>
        <row r="12">
          <cell r="A12"/>
          <cell r="B12" t="str">
            <v>อำเภอเมือง (โควตา =  4.05 )</v>
          </cell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</row>
        <row r="13">
          <cell r="A13" t="e">
            <v>#REF!</v>
          </cell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str">
            <v>ลาออก 23 มี.ค.58</v>
          </cell>
        </row>
        <row r="14">
          <cell r="A14">
            <v>7</v>
          </cell>
          <cell r="B14" t="str">
            <v>นายวิชิต อรรคฮาด</v>
          </cell>
          <cell r="C14" t="str">
            <v>3411200455755</v>
          </cell>
          <cell r="D14" t="str">
            <v>ช่างไฟฟ้า</v>
          </cell>
          <cell r="E14" t="str">
            <v>ช 4</v>
          </cell>
          <cell r="F14" t="str">
            <v>ช่าง</v>
          </cell>
          <cell r="G14">
            <v>31215</v>
          </cell>
          <cell r="H14">
            <v>22490</v>
          </cell>
          <cell r="I14" t="str">
            <v>บ้านวังน้ำขาวชนูปถัมภ์</v>
          </cell>
          <cell r="J14" t="str">
            <v>เมือง 1</v>
          </cell>
          <cell r="K14">
            <v>1.5</v>
          </cell>
          <cell r="L14">
            <v>1.5</v>
          </cell>
          <cell r="M14">
            <v>1.5</v>
          </cell>
          <cell r="N14">
            <v>2</v>
          </cell>
          <cell r="O14">
            <v>1.5</v>
          </cell>
          <cell r="P14">
            <v>99</v>
          </cell>
          <cell r="Q14">
            <v>1</v>
          </cell>
          <cell r="R14" t="str">
            <v/>
          </cell>
          <cell r="S14">
            <v>8</v>
          </cell>
          <cell r="T14" t="str">
            <v>0.5</v>
          </cell>
          <cell r="U14">
            <v>22920</v>
          </cell>
          <cell r="V14">
            <v>430</v>
          </cell>
          <cell r="W14" t="str">
            <v/>
          </cell>
          <cell r="X14" t="str">
            <v/>
          </cell>
          <cell r="Y14" t="str">
            <v>-</v>
          </cell>
          <cell r="Z14">
            <v>1</v>
          </cell>
          <cell r="AA14">
            <v>1</v>
          </cell>
          <cell r="AB14" t="str">
            <v>-</v>
          </cell>
          <cell r="AC14" t="str">
            <v>-</v>
          </cell>
          <cell r="AD14" t="str">
            <v>-</v>
          </cell>
          <cell r="AE14" t="str">
            <v>-</v>
          </cell>
          <cell r="AF14">
            <v>1</v>
          </cell>
          <cell r="AG14">
            <v>1</v>
          </cell>
          <cell r="AH14">
            <v>30</v>
          </cell>
          <cell r="AI14" t="str">
            <v>กันยายน</v>
          </cell>
          <cell r="AJ14">
            <v>2564</v>
          </cell>
          <cell r="AK14"/>
        </row>
        <row r="15">
          <cell r="A15">
            <v>8</v>
          </cell>
          <cell r="B15" t="str">
            <v>นายนิวัฒน์ ชนะหาญ</v>
          </cell>
          <cell r="C15" t="str">
            <v>3411200726643</v>
          </cell>
          <cell r="D15" t="str">
            <v>ช่างไฟฟ้า</v>
          </cell>
          <cell r="E15" t="str">
            <v>ช 4</v>
          </cell>
          <cell r="F15" t="str">
            <v>ช่าง</v>
          </cell>
          <cell r="G15">
            <v>31184</v>
          </cell>
          <cell r="H15">
            <v>22040</v>
          </cell>
          <cell r="I15" t="str">
            <v>บ้านห้วยลึก</v>
          </cell>
          <cell r="J15" t="str">
            <v>เมือง 4</v>
          </cell>
          <cell r="K15">
            <v>1.5</v>
          </cell>
          <cell r="L15">
            <v>1.5</v>
          </cell>
          <cell r="M15">
            <v>1.5</v>
          </cell>
          <cell r="N15">
            <v>1.5</v>
          </cell>
          <cell r="O15">
            <v>1.5</v>
          </cell>
          <cell r="P15">
            <v>98</v>
          </cell>
          <cell r="Q15">
            <v>1</v>
          </cell>
          <cell r="R15" t="str">
            <v/>
          </cell>
          <cell r="S15">
            <v>8</v>
          </cell>
          <cell r="T15" t="str">
            <v>0.5</v>
          </cell>
          <cell r="U15">
            <v>22490</v>
          </cell>
          <cell r="V15">
            <v>450</v>
          </cell>
          <cell r="W15" t="str">
            <v/>
          </cell>
          <cell r="X15" t="str">
            <v/>
          </cell>
          <cell r="Y15" t="str">
            <v>-</v>
          </cell>
          <cell r="Z15" t="str">
            <v>-</v>
          </cell>
          <cell r="AA15" t="str">
            <v>-</v>
          </cell>
          <cell r="AB15" t="str">
            <v>-</v>
          </cell>
          <cell r="AC15" t="str">
            <v>-</v>
          </cell>
          <cell r="AD15" t="str">
            <v>-</v>
          </cell>
          <cell r="AE15" t="str">
            <v>-</v>
          </cell>
          <cell r="AF15" t="str">
            <v>-</v>
          </cell>
          <cell r="AG15" t="str">
            <v>-</v>
          </cell>
          <cell r="AH15">
            <v>30</v>
          </cell>
          <cell r="AI15" t="str">
            <v>กันยายน</v>
          </cell>
          <cell r="AJ15">
            <v>2571</v>
          </cell>
          <cell r="AK15"/>
        </row>
        <row r="16">
          <cell r="A16">
            <v>9</v>
          </cell>
          <cell r="B16" t="str">
            <v>นายสุรชัย ผาเพ็ญ</v>
          </cell>
          <cell r="C16" t="str">
            <v>3411200197624</v>
          </cell>
          <cell r="D16" t="str">
            <v>ช่างไม้</v>
          </cell>
          <cell r="E16" t="str">
            <v>ช 4</v>
          </cell>
          <cell r="F16" t="str">
            <v>ช่าง</v>
          </cell>
          <cell r="G16">
            <v>31182</v>
          </cell>
          <cell r="H16">
            <v>22600</v>
          </cell>
          <cell r="I16" t="str">
            <v>บ้านลำภู</v>
          </cell>
          <cell r="J16" t="str">
            <v>เมือง 7</v>
          </cell>
          <cell r="K16">
            <v>1.5</v>
          </cell>
          <cell r="L16">
            <v>1.5</v>
          </cell>
          <cell r="M16">
            <v>1.5</v>
          </cell>
          <cell r="N16">
            <v>1.5</v>
          </cell>
          <cell r="O16">
            <v>1.5</v>
          </cell>
          <cell r="P16">
            <v>99</v>
          </cell>
          <cell r="Q16">
            <v>1</v>
          </cell>
          <cell r="R16" t="str">
            <v/>
          </cell>
          <cell r="S16">
            <v>8</v>
          </cell>
          <cell r="T16" t="str">
            <v>0.5</v>
          </cell>
          <cell r="U16">
            <v>22980</v>
          </cell>
          <cell r="V16">
            <v>380</v>
          </cell>
          <cell r="W16" t="str">
            <v/>
          </cell>
          <cell r="X16" t="str">
            <v/>
          </cell>
          <cell r="Y16" t="str">
            <v>-</v>
          </cell>
          <cell r="Z16" t="str">
            <v>-</v>
          </cell>
          <cell r="AA16" t="str">
            <v>-</v>
          </cell>
          <cell r="AB16" t="str">
            <v>-</v>
          </cell>
          <cell r="AC16" t="str">
            <v>-</v>
          </cell>
          <cell r="AD16" t="str">
            <v>-</v>
          </cell>
          <cell r="AE16" t="str">
            <v>-</v>
          </cell>
          <cell r="AF16" t="str">
            <v>-</v>
          </cell>
          <cell r="AG16" t="str">
            <v>-</v>
          </cell>
          <cell r="AH16">
            <v>30</v>
          </cell>
          <cell r="AI16" t="str">
            <v>กันยายน</v>
          </cell>
          <cell r="AJ16">
            <v>2565</v>
          </cell>
          <cell r="AK16"/>
        </row>
        <row r="17">
          <cell r="A17">
            <v>10</v>
          </cell>
          <cell r="B17" t="str">
            <v>นายนิสัย ศรีพัดยศ</v>
          </cell>
          <cell r="C17" t="str">
            <v>3411400021350</v>
          </cell>
          <cell r="D17" t="str">
            <v>ช่างไฟฟ้า</v>
          </cell>
          <cell r="E17" t="str">
            <v>ช 3</v>
          </cell>
          <cell r="F17" t="str">
            <v>ช่าง</v>
          </cell>
          <cell r="G17">
            <v>31201</v>
          </cell>
          <cell r="H17">
            <v>20770</v>
          </cell>
          <cell r="I17" t="str">
            <v>โพธิ์ศรีสะอาดวิทยา</v>
          </cell>
          <cell r="J17" t="str">
            <v>เมือง 8</v>
          </cell>
          <cell r="K17">
            <v>1.5</v>
          </cell>
          <cell r="L17">
            <v>1.5</v>
          </cell>
          <cell r="M17">
            <v>1.5</v>
          </cell>
          <cell r="N17">
            <v>1.5</v>
          </cell>
          <cell r="O17">
            <v>2</v>
          </cell>
          <cell r="P17">
            <v>98</v>
          </cell>
          <cell r="Q17">
            <v>1</v>
          </cell>
          <cell r="R17" t="str">
            <v/>
          </cell>
          <cell r="S17">
            <v>8</v>
          </cell>
          <cell r="T17" t="str">
            <v>0.5</v>
          </cell>
          <cell r="U17">
            <v>21140</v>
          </cell>
          <cell r="V17">
            <v>370</v>
          </cell>
          <cell r="W17" t="str">
            <v/>
          </cell>
          <cell r="X17" t="str">
            <v/>
          </cell>
          <cell r="Y17" t="str">
            <v>-</v>
          </cell>
          <cell r="Z17" t="str">
            <v>-</v>
          </cell>
          <cell r="AA17" t="str">
            <v>-</v>
          </cell>
          <cell r="AB17">
            <v>2</v>
          </cell>
          <cell r="AC17">
            <v>2</v>
          </cell>
          <cell r="AD17" t="str">
            <v>-</v>
          </cell>
          <cell r="AE17" t="str">
            <v>-</v>
          </cell>
          <cell r="AF17">
            <v>2</v>
          </cell>
          <cell r="AG17">
            <v>2</v>
          </cell>
          <cell r="AH17">
            <v>30</v>
          </cell>
          <cell r="AI17" t="str">
            <v>กันยายน</v>
          </cell>
          <cell r="AJ17">
            <v>2569</v>
          </cell>
          <cell r="AK17"/>
        </row>
        <row r="18">
          <cell r="A18">
            <v>11</v>
          </cell>
          <cell r="B18" t="str">
            <v>นายบัวพัน บุญเพิ่ม</v>
          </cell>
          <cell r="C18" t="str">
            <v>3411200445237</v>
          </cell>
          <cell r="D18" t="str">
            <v>ช่างไฟฟ้า</v>
          </cell>
          <cell r="E18" t="str">
            <v>ช 4</v>
          </cell>
          <cell r="F18" t="str">
            <v>ช่าง</v>
          </cell>
          <cell r="G18">
            <v>31191</v>
          </cell>
          <cell r="H18">
            <v>22040</v>
          </cell>
          <cell r="I18" t="str">
            <v>บ้านทรายงาม</v>
          </cell>
          <cell r="J18" t="str">
            <v>เมือง 2</v>
          </cell>
          <cell r="K18">
            <v>1.5</v>
          </cell>
          <cell r="L18">
            <v>1.5</v>
          </cell>
          <cell r="M18">
            <v>1.5</v>
          </cell>
          <cell r="N18">
            <v>2</v>
          </cell>
          <cell r="O18">
            <v>1.5</v>
          </cell>
          <cell r="P18">
            <v>97</v>
          </cell>
          <cell r="Q18">
            <v>1</v>
          </cell>
          <cell r="R18" t="str">
            <v/>
          </cell>
          <cell r="S18">
            <v>8</v>
          </cell>
          <cell r="T18" t="str">
            <v>0.5</v>
          </cell>
          <cell r="U18">
            <v>22490</v>
          </cell>
          <cell r="V18">
            <v>450</v>
          </cell>
          <cell r="W18" t="str">
            <v/>
          </cell>
          <cell r="X18" t="str">
            <v/>
          </cell>
          <cell r="Y18" t="str">
            <v>-</v>
          </cell>
          <cell r="Z18" t="str">
            <v>-</v>
          </cell>
          <cell r="AA18" t="str">
            <v>-</v>
          </cell>
          <cell r="AB18" t="str">
            <v>-</v>
          </cell>
          <cell r="AC18" t="str">
            <v>-</v>
          </cell>
          <cell r="AD18" t="str">
            <v>-</v>
          </cell>
          <cell r="AE18" t="str">
            <v>-</v>
          </cell>
          <cell r="AF18" t="str">
            <v>-</v>
          </cell>
          <cell r="AG18" t="str">
            <v>-</v>
          </cell>
          <cell r="AH18">
            <v>30</v>
          </cell>
          <cell r="AI18" t="str">
            <v>กันยายน</v>
          </cell>
          <cell r="AJ18">
            <v>2571</v>
          </cell>
          <cell r="AK18"/>
        </row>
        <row r="19">
          <cell r="A19">
            <v>12</v>
          </cell>
          <cell r="B19" t="str">
            <v>นายคำปัน จันทร์ประทักษ์</v>
          </cell>
          <cell r="C19" t="str">
            <v>3411200577923</v>
          </cell>
          <cell r="D19" t="str">
            <v>ช่างไฟฟ้า</v>
          </cell>
          <cell r="E19" t="str">
            <v>ช 4</v>
          </cell>
          <cell r="F19" t="str">
            <v>ช่าง</v>
          </cell>
          <cell r="G19">
            <v>31208</v>
          </cell>
          <cell r="H19">
            <v>23370</v>
          </cell>
          <cell r="I19" t="str">
            <v>บ้านโนนขมิ้น</v>
          </cell>
          <cell r="J19" t="str">
            <v>เมือง 4</v>
          </cell>
          <cell r="K19">
            <v>1.5</v>
          </cell>
          <cell r="L19">
            <v>1.5</v>
          </cell>
          <cell r="M19">
            <v>2</v>
          </cell>
          <cell r="N19">
            <v>1.5</v>
          </cell>
          <cell r="O19">
            <v>1.5</v>
          </cell>
          <cell r="P19">
            <v>98</v>
          </cell>
          <cell r="Q19">
            <v>1</v>
          </cell>
          <cell r="R19" t="str">
            <v/>
          </cell>
          <cell r="S19">
            <v>8</v>
          </cell>
          <cell r="T19" t="str">
            <v>0.5</v>
          </cell>
          <cell r="U19">
            <v>23820</v>
          </cell>
          <cell r="V19">
            <v>450</v>
          </cell>
          <cell r="W19" t="str">
            <v/>
          </cell>
          <cell r="X19" t="str">
            <v/>
          </cell>
          <cell r="Y19" t="str">
            <v>-</v>
          </cell>
          <cell r="Z19" t="str">
            <v>-</v>
          </cell>
          <cell r="AA19" t="str">
            <v>-</v>
          </cell>
          <cell r="AB19" t="str">
            <v>-</v>
          </cell>
          <cell r="AC19" t="str">
            <v>-</v>
          </cell>
          <cell r="AD19" t="str">
            <v>-</v>
          </cell>
          <cell r="AE19" t="str">
            <v>-</v>
          </cell>
          <cell r="AF19" t="str">
            <v>-</v>
          </cell>
          <cell r="AG19" t="str">
            <v>-</v>
          </cell>
          <cell r="AH19">
            <v>30</v>
          </cell>
          <cell r="AI19" t="str">
            <v>กันยายน</v>
          </cell>
          <cell r="AJ19">
            <v>2563</v>
          </cell>
          <cell r="AK19"/>
        </row>
        <row r="20">
          <cell r="A20">
            <v>13</v>
          </cell>
          <cell r="B20" t="str">
            <v>นายพนม มาลา</v>
          </cell>
          <cell r="C20" t="str">
            <v>3411201084637</v>
          </cell>
          <cell r="D20" t="str">
            <v>พนักงานธุรการ</v>
          </cell>
          <cell r="E20" t="str">
            <v>ส 4</v>
          </cell>
          <cell r="F20" t="str">
            <v>สนับสนุน</v>
          </cell>
          <cell r="G20">
            <v>31199</v>
          </cell>
          <cell r="H20">
            <v>24730</v>
          </cell>
          <cell r="I20" t="str">
            <v>บ้านดอนหัน</v>
          </cell>
          <cell r="J20" t="str">
            <v>เมือง 5</v>
          </cell>
          <cell r="K20">
            <v>1.5</v>
          </cell>
          <cell r="L20">
            <v>2</v>
          </cell>
          <cell r="M20">
            <v>1.5</v>
          </cell>
          <cell r="N20">
            <v>1.5</v>
          </cell>
          <cell r="O20">
            <v>1.5</v>
          </cell>
          <cell r="P20">
            <v>98</v>
          </cell>
          <cell r="Q20">
            <v>1</v>
          </cell>
          <cell r="R20" t="str">
            <v/>
          </cell>
          <cell r="S20">
            <v>8</v>
          </cell>
          <cell r="T20" t="str">
            <v>0.5</v>
          </cell>
          <cell r="U20">
            <v>25190</v>
          </cell>
          <cell r="V20">
            <v>460</v>
          </cell>
          <cell r="W20" t="str">
            <v/>
          </cell>
          <cell r="X20" t="str">
            <v/>
          </cell>
          <cell r="Y20" t="str">
            <v>-</v>
          </cell>
          <cell r="Z20" t="str">
            <v>-</v>
          </cell>
          <cell r="AA20" t="str">
            <v>-</v>
          </cell>
          <cell r="AB20" t="str">
            <v>-</v>
          </cell>
          <cell r="AC20" t="str">
            <v>-</v>
          </cell>
          <cell r="AD20" t="str">
            <v>-</v>
          </cell>
          <cell r="AE20" t="str">
            <v>-</v>
          </cell>
          <cell r="AF20" t="str">
            <v>-</v>
          </cell>
          <cell r="AG20" t="str">
            <v>-</v>
          </cell>
          <cell r="AH20">
            <v>30</v>
          </cell>
          <cell r="AI20" t="str">
            <v>กันยายน</v>
          </cell>
          <cell r="AJ20">
            <v>2571</v>
          </cell>
          <cell r="AK20"/>
        </row>
        <row r="21">
          <cell r="A21">
            <v>14</v>
          </cell>
          <cell r="B21" t="str">
            <v>นายวีระ อานุภาพ</v>
          </cell>
          <cell r="C21" t="str">
            <v>3411200896212</v>
          </cell>
          <cell r="D21" t="str">
            <v>ช่างไฟฟ้า</v>
          </cell>
          <cell r="E21" t="str">
            <v>ช 3</v>
          </cell>
          <cell r="F21" t="str">
            <v>ช่าง</v>
          </cell>
          <cell r="G21">
            <v>31195</v>
          </cell>
          <cell r="H21">
            <v>22600</v>
          </cell>
          <cell r="I21" t="str">
            <v>หัวนาศึกษาวิทย์</v>
          </cell>
          <cell r="J21" t="str">
            <v>เมือง 5</v>
          </cell>
          <cell r="K21">
            <v>1.5</v>
          </cell>
          <cell r="L21">
            <v>1.5</v>
          </cell>
          <cell r="M21">
            <v>1.5</v>
          </cell>
          <cell r="N21">
            <v>1.5</v>
          </cell>
          <cell r="O21">
            <v>1.5</v>
          </cell>
          <cell r="P21">
            <v>92</v>
          </cell>
          <cell r="Q21">
            <v>1</v>
          </cell>
          <cell r="R21" t="str">
            <v/>
          </cell>
          <cell r="S21">
            <v>8</v>
          </cell>
          <cell r="T21" t="str">
            <v>0.5</v>
          </cell>
          <cell r="U21">
            <v>22980</v>
          </cell>
          <cell r="V21">
            <v>380</v>
          </cell>
          <cell r="W21" t="str">
            <v/>
          </cell>
          <cell r="X21" t="str">
            <v/>
          </cell>
          <cell r="Y21" t="str">
            <v>-</v>
          </cell>
          <cell r="Z21" t="str">
            <v>-</v>
          </cell>
          <cell r="AA21" t="str">
            <v>-</v>
          </cell>
          <cell r="AB21">
            <v>1</v>
          </cell>
          <cell r="AC21">
            <v>1</v>
          </cell>
          <cell r="AD21" t="str">
            <v>-</v>
          </cell>
          <cell r="AE21" t="str">
            <v>-</v>
          </cell>
          <cell r="AF21">
            <v>1</v>
          </cell>
          <cell r="AG21">
            <v>1</v>
          </cell>
          <cell r="AH21">
            <v>30</v>
          </cell>
          <cell r="AI21" t="str">
            <v>กันยายน</v>
          </cell>
          <cell r="AJ21">
            <v>2567</v>
          </cell>
          <cell r="AK21"/>
        </row>
        <row r="22">
          <cell r="A22">
            <v>15</v>
          </cell>
          <cell r="B22" t="str">
            <v>นายบุญมี พาภักดี</v>
          </cell>
          <cell r="C22" t="str">
            <v>3300101860830</v>
          </cell>
          <cell r="D22" t="str">
            <v>ช่างไฟฟ้า</v>
          </cell>
          <cell r="E22" t="str">
            <v>ช 4</v>
          </cell>
          <cell r="F22" t="str">
            <v>ช่าง</v>
          </cell>
          <cell r="G22">
            <v>31219</v>
          </cell>
          <cell r="H22">
            <v>24270</v>
          </cell>
          <cell r="I22" t="str">
            <v>บ้านดอนยานาง</v>
          </cell>
          <cell r="J22" t="str">
            <v>เมือง 6</v>
          </cell>
          <cell r="K22">
            <v>1.5</v>
          </cell>
          <cell r="L22">
            <v>1.5</v>
          </cell>
          <cell r="M22">
            <v>2</v>
          </cell>
          <cell r="N22">
            <v>1.5</v>
          </cell>
          <cell r="O22">
            <v>1.5</v>
          </cell>
          <cell r="P22">
            <v>97</v>
          </cell>
          <cell r="Q22">
            <v>1</v>
          </cell>
          <cell r="R22" t="str">
            <v/>
          </cell>
          <cell r="S22">
            <v>8</v>
          </cell>
          <cell r="T22" t="str">
            <v>0.5</v>
          </cell>
          <cell r="U22">
            <v>24730</v>
          </cell>
          <cell r="V22">
            <v>460</v>
          </cell>
          <cell r="W22" t="str">
            <v/>
          </cell>
          <cell r="X22" t="str">
            <v/>
          </cell>
          <cell r="Y22" t="str">
            <v>-</v>
          </cell>
          <cell r="Z22" t="str">
            <v>-</v>
          </cell>
          <cell r="AA22" t="str">
            <v>-</v>
          </cell>
          <cell r="AB22" t="str">
            <v>-</v>
          </cell>
          <cell r="AC22" t="str">
            <v>-</v>
          </cell>
          <cell r="AD22" t="str">
            <v>-</v>
          </cell>
          <cell r="AE22" t="str">
            <v>-</v>
          </cell>
          <cell r="AF22" t="str">
            <v>-</v>
          </cell>
          <cell r="AG22" t="str">
            <v>-</v>
          </cell>
          <cell r="AH22">
            <v>30</v>
          </cell>
          <cell r="AI22" t="str">
            <v>กันยายน</v>
          </cell>
          <cell r="AJ22">
            <v>2654</v>
          </cell>
          <cell r="AK22"/>
        </row>
        <row r="23">
          <cell r="A23">
            <v>16</v>
          </cell>
          <cell r="B23" t="str">
            <v>นายกุศล พืชผักหวาน</v>
          </cell>
          <cell r="C23" t="str">
            <v>3401000486096</v>
          </cell>
          <cell r="D23" t="str">
            <v>ช่างไฟฟ้า</v>
          </cell>
          <cell r="E23" t="str">
            <v>ช 4</v>
          </cell>
          <cell r="F23" t="str">
            <v>ช่าง</v>
          </cell>
          <cell r="G23">
            <v>31218</v>
          </cell>
          <cell r="H23">
            <v>22490</v>
          </cell>
          <cell r="I23" t="str">
            <v>บ้านห้วยข่าโนนสมบูรณ์</v>
          </cell>
          <cell r="J23" t="str">
            <v>เมือง 8</v>
          </cell>
          <cell r="K23">
            <v>1.5</v>
          </cell>
          <cell r="L23">
            <v>1.5</v>
          </cell>
          <cell r="M23">
            <v>1.5</v>
          </cell>
          <cell r="N23">
            <v>1.5</v>
          </cell>
          <cell r="O23">
            <v>1.5</v>
          </cell>
          <cell r="P23">
            <v>98</v>
          </cell>
          <cell r="Q23">
            <v>1</v>
          </cell>
          <cell r="R23" t="str">
            <v/>
          </cell>
          <cell r="S23">
            <v>8</v>
          </cell>
          <cell r="T23" t="str">
            <v>0.5</v>
          </cell>
          <cell r="U23">
            <v>22920</v>
          </cell>
          <cell r="V23">
            <v>430</v>
          </cell>
          <cell r="W23" t="str">
            <v/>
          </cell>
          <cell r="X23" t="str">
            <v/>
          </cell>
          <cell r="Y23" t="str">
            <v>-</v>
          </cell>
          <cell r="Z23" t="str">
            <v>-</v>
          </cell>
          <cell r="AA23" t="str">
            <v>-</v>
          </cell>
          <cell r="AB23" t="str">
            <v>-</v>
          </cell>
          <cell r="AC23" t="str">
            <v>-</v>
          </cell>
          <cell r="AD23" t="str">
            <v>-</v>
          </cell>
          <cell r="AE23" t="str">
            <v>-</v>
          </cell>
          <cell r="AF23" t="str">
            <v>-</v>
          </cell>
          <cell r="AG23" t="str">
            <v>-</v>
          </cell>
          <cell r="AH23">
            <v>30</v>
          </cell>
          <cell r="AI23" t="str">
            <v>กันยายน</v>
          </cell>
          <cell r="AJ23">
            <v>2566</v>
          </cell>
          <cell r="AK23"/>
        </row>
        <row r="24">
          <cell r="A24">
            <v>17</v>
          </cell>
          <cell r="B24" t="str">
            <v>นายวิเชียร นาเจริญ</v>
          </cell>
          <cell r="C24" t="str">
            <v>3411400924911</v>
          </cell>
          <cell r="D24" t="str">
            <v>ช่างไฟฟ้า</v>
          </cell>
          <cell r="E24" t="str">
            <v>ช 4</v>
          </cell>
          <cell r="F24" t="str">
            <v>ช่าง</v>
          </cell>
          <cell r="G24">
            <v>31220</v>
          </cell>
          <cell r="H24">
            <v>25190</v>
          </cell>
          <cell r="I24" t="str">
            <v>บ้านหนองกุง</v>
          </cell>
          <cell r="J24" t="str">
            <v>เมือง 8</v>
          </cell>
          <cell r="K24">
            <v>2</v>
          </cell>
          <cell r="L24">
            <v>1.5</v>
          </cell>
          <cell r="M24">
            <v>1.5</v>
          </cell>
          <cell r="N24">
            <v>2</v>
          </cell>
          <cell r="O24">
            <v>1.5</v>
          </cell>
          <cell r="P24">
            <v>98</v>
          </cell>
          <cell r="Q24">
            <v>1</v>
          </cell>
          <cell r="R24" t="str">
            <v/>
          </cell>
          <cell r="S24">
            <v>9</v>
          </cell>
          <cell r="T24" t="str">
            <v>1</v>
          </cell>
          <cell r="U24">
            <v>26460</v>
          </cell>
          <cell r="V24">
            <v>1270</v>
          </cell>
          <cell r="W24" t="str">
            <v/>
          </cell>
          <cell r="X24" t="str">
            <v/>
          </cell>
          <cell r="Y24" t="str">
            <v>-</v>
          </cell>
          <cell r="Z24" t="str">
            <v>-</v>
          </cell>
          <cell r="AA24" t="str">
            <v>-</v>
          </cell>
          <cell r="AB24" t="str">
            <v>-</v>
          </cell>
          <cell r="AC24" t="str">
            <v>-</v>
          </cell>
          <cell r="AD24" t="str">
            <v>-</v>
          </cell>
          <cell r="AE24" t="str">
            <v>-</v>
          </cell>
          <cell r="AF24" t="str">
            <v>-</v>
          </cell>
          <cell r="AG24" t="str">
            <v>-</v>
          </cell>
          <cell r="AH24">
            <v>30</v>
          </cell>
          <cell r="AI24" t="str">
            <v>กันยายน</v>
          </cell>
          <cell r="AJ24">
            <v>2565</v>
          </cell>
          <cell r="AK24"/>
        </row>
        <row r="25">
          <cell r="A25">
            <v>18</v>
          </cell>
          <cell r="B25" t="str">
            <v>นายสมพงษ์ สมรื่น</v>
          </cell>
          <cell r="C25" t="str">
            <v>3411200405341</v>
          </cell>
          <cell r="D25" t="str">
            <v>ช่างไฟฟ้า</v>
          </cell>
          <cell r="E25" t="str">
            <v>ช 4</v>
          </cell>
          <cell r="F25" t="str">
            <v>ช่าง</v>
          </cell>
          <cell r="G25">
            <v>31188</v>
          </cell>
          <cell r="H25">
            <v>22490</v>
          </cell>
          <cell r="I25" t="str">
            <v>บ้านดอนนาดี</v>
          </cell>
          <cell r="J25" t="str">
            <v>เมือง 9</v>
          </cell>
          <cell r="K25">
            <v>1.5</v>
          </cell>
          <cell r="L25">
            <v>1.5</v>
          </cell>
          <cell r="M25">
            <v>1.5</v>
          </cell>
          <cell r="N25">
            <v>2</v>
          </cell>
          <cell r="O25">
            <v>1.5</v>
          </cell>
          <cell r="P25">
            <v>96</v>
          </cell>
          <cell r="Q25">
            <v>1</v>
          </cell>
          <cell r="R25" t="str">
            <v/>
          </cell>
          <cell r="S25">
            <v>8</v>
          </cell>
          <cell r="T25" t="str">
            <v>0.5</v>
          </cell>
          <cell r="U25">
            <v>22920</v>
          </cell>
          <cell r="V25">
            <v>430</v>
          </cell>
          <cell r="W25" t="str">
            <v/>
          </cell>
          <cell r="X25" t="str">
            <v/>
          </cell>
          <cell r="Y25" t="str">
            <v>-</v>
          </cell>
          <cell r="Z25" t="str">
            <v>-</v>
          </cell>
          <cell r="AA25" t="str">
            <v>-</v>
          </cell>
          <cell r="AB25" t="str">
            <v>-</v>
          </cell>
          <cell r="AC25" t="str">
            <v>-</v>
          </cell>
          <cell r="AD25" t="str">
            <v>-</v>
          </cell>
          <cell r="AE25" t="str">
            <v>-</v>
          </cell>
          <cell r="AF25" t="str">
            <v>-</v>
          </cell>
          <cell r="AG25" t="str">
            <v>-</v>
          </cell>
          <cell r="AH25">
            <v>30</v>
          </cell>
          <cell r="AI25" t="str">
            <v>กันยายน</v>
          </cell>
          <cell r="AJ25">
            <v>2564</v>
          </cell>
          <cell r="AK25"/>
        </row>
        <row r="26">
          <cell r="A26">
            <v>19</v>
          </cell>
          <cell r="B26" t="str">
            <v>นายสุวรรณ ชัยสุข</v>
          </cell>
          <cell r="C26" t="str">
            <v>3411200316186</v>
          </cell>
          <cell r="D26" t="str">
            <v>ช่างไฟฟ้า</v>
          </cell>
          <cell r="E26" t="str">
            <v>ช 3</v>
          </cell>
          <cell r="F26" t="str">
            <v>ช่าง</v>
          </cell>
          <cell r="G26">
            <v>31217</v>
          </cell>
          <cell r="H26">
            <v>21880</v>
          </cell>
          <cell r="I26" t="str">
            <v>บ้านภูพานทอง</v>
          </cell>
          <cell r="J26" t="str">
            <v>เมือง 1</v>
          </cell>
          <cell r="K26">
            <v>1.5</v>
          </cell>
          <cell r="L26">
            <v>1.5</v>
          </cell>
          <cell r="M26">
            <v>1.5</v>
          </cell>
          <cell r="N26">
            <v>1.5</v>
          </cell>
          <cell r="O26">
            <v>1.5</v>
          </cell>
          <cell r="P26">
            <v>95</v>
          </cell>
          <cell r="Q26">
            <v>1</v>
          </cell>
          <cell r="R26" t="str">
            <v/>
          </cell>
          <cell r="S26">
            <v>8</v>
          </cell>
          <cell r="T26" t="str">
            <v>0.5</v>
          </cell>
          <cell r="U26">
            <v>22230</v>
          </cell>
          <cell r="V26">
            <v>350</v>
          </cell>
          <cell r="W26" t="str">
            <v/>
          </cell>
          <cell r="X26" t="str">
            <v/>
          </cell>
          <cell r="Y26" t="str">
            <v>-</v>
          </cell>
          <cell r="Z26" t="str">
            <v>-</v>
          </cell>
          <cell r="AA26" t="str">
            <v>-</v>
          </cell>
          <cell r="AB26">
            <v>1</v>
          </cell>
          <cell r="AC26">
            <v>1</v>
          </cell>
          <cell r="AD26" t="str">
            <v>-</v>
          </cell>
          <cell r="AE26" t="str">
            <v>-</v>
          </cell>
          <cell r="AF26">
            <v>1</v>
          </cell>
          <cell r="AG26">
            <v>1</v>
          </cell>
          <cell r="AH26">
            <v>30</v>
          </cell>
          <cell r="AI26" t="str">
            <v>กันยายน</v>
          </cell>
          <cell r="AJ26">
            <v>2561</v>
          </cell>
          <cell r="AK26"/>
        </row>
        <row r="27">
          <cell r="A27">
            <v>20</v>
          </cell>
          <cell r="B27" t="str">
            <v>นายอรุณ กลางบุญมา</v>
          </cell>
          <cell r="C27" t="str">
            <v>3411300395061</v>
          </cell>
          <cell r="D27" t="str">
            <v>ช่างไฟฟ้า</v>
          </cell>
          <cell r="E27" t="str">
            <v>ช 4</v>
          </cell>
          <cell r="F27" t="str">
            <v>ช่าง</v>
          </cell>
          <cell r="G27">
            <v>31194</v>
          </cell>
          <cell r="H27">
            <v>20000</v>
          </cell>
          <cell r="I27" t="str">
            <v>บ้านนาอ่าง</v>
          </cell>
          <cell r="J27" t="str">
            <v>เมือง 2</v>
          </cell>
          <cell r="K27">
            <v>1.5</v>
          </cell>
          <cell r="L27">
            <v>1.5</v>
          </cell>
          <cell r="M27">
            <v>1.5</v>
          </cell>
          <cell r="N27">
            <v>1.5</v>
          </cell>
          <cell r="O27">
            <v>1.5</v>
          </cell>
          <cell r="P27">
            <v>93</v>
          </cell>
          <cell r="Q27">
            <v>1</v>
          </cell>
          <cell r="R27" t="str">
            <v/>
          </cell>
          <cell r="S27">
            <v>8</v>
          </cell>
          <cell r="T27" t="str">
            <v>0.5</v>
          </cell>
          <cell r="U27">
            <v>20360</v>
          </cell>
          <cell r="V27">
            <v>360</v>
          </cell>
          <cell r="W27" t="str">
            <v/>
          </cell>
          <cell r="X27" t="str">
            <v/>
          </cell>
          <cell r="Y27" t="str">
            <v>-</v>
          </cell>
          <cell r="Z27" t="str">
            <v>-</v>
          </cell>
          <cell r="AA27" t="str">
            <v>-</v>
          </cell>
          <cell r="AB27">
            <v>1</v>
          </cell>
          <cell r="AC27">
            <v>1</v>
          </cell>
          <cell r="AD27" t="str">
            <v>-</v>
          </cell>
          <cell r="AE27" t="str">
            <v>-</v>
          </cell>
          <cell r="AF27">
            <v>1</v>
          </cell>
          <cell r="AG27">
            <v>1</v>
          </cell>
          <cell r="AH27">
            <v>30</v>
          </cell>
          <cell r="AI27" t="str">
            <v>กันยายน</v>
          </cell>
          <cell r="AJ27">
            <v>2567</v>
          </cell>
          <cell r="AK27"/>
        </row>
        <row r="28">
          <cell r="A28">
            <v>21</v>
          </cell>
          <cell r="B28" t="str">
            <v>นายสุชาติ จันทรา</v>
          </cell>
          <cell r="C28" t="str">
            <v>3411201030081</v>
          </cell>
          <cell r="D28" t="str">
            <v>ช่างไฟฟ้า</v>
          </cell>
          <cell r="E28" t="str">
            <v>ช 4</v>
          </cell>
          <cell r="F28" t="str">
            <v>ช่าง</v>
          </cell>
          <cell r="G28">
            <v>31192</v>
          </cell>
          <cell r="H28">
            <v>22040</v>
          </cell>
          <cell r="I28" t="str">
            <v>บ้านหนองศาลาโนนสว่าง</v>
          </cell>
          <cell r="J28" t="str">
            <v>เมือง 2</v>
          </cell>
          <cell r="K28">
            <v>1.5</v>
          </cell>
          <cell r="L28">
            <v>1.5</v>
          </cell>
          <cell r="M28">
            <v>1.5</v>
          </cell>
          <cell r="N28">
            <v>1.5</v>
          </cell>
          <cell r="O28">
            <v>2</v>
          </cell>
          <cell r="P28">
            <v>90</v>
          </cell>
          <cell r="Q28">
            <v>1</v>
          </cell>
          <cell r="R28" t="str">
            <v/>
          </cell>
          <cell r="S28">
            <v>8</v>
          </cell>
          <cell r="T28" t="str">
            <v>0.5</v>
          </cell>
          <cell r="U28">
            <v>22490</v>
          </cell>
          <cell r="V28">
            <v>450</v>
          </cell>
          <cell r="W28" t="str">
            <v/>
          </cell>
          <cell r="X28" t="str">
            <v/>
          </cell>
          <cell r="Y28" t="str">
            <v>-</v>
          </cell>
          <cell r="Z28" t="str">
            <v>-</v>
          </cell>
          <cell r="AA28" t="str">
            <v>-</v>
          </cell>
          <cell r="AB28" t="str">
            <v>-</v>
          </cell>
          <cell r="AC28" t="str">
            <v>-</v>
          </cell>
          <cell r="AD28" t="str">
            <v>-</v>
          </cell>
          <cell r="AE28" t="str">
            <v>-</v>
          </cell>
          <cell r="AF28" t="str">
            <v>-</v>
          </cell>
          <cell r="AG28" t="str">
            <v>-</v>
          </cell>
          <cell r="AH28">
            <v>30</v>
          </cell>
          <cell r="AI28" t="str">
            <v>กันยายน</v>
          </cell>
          <cell r="AJ28">
            <v>2568</v>
          </cell>
          <cell r="AK28"/>
        </row>
        <row r="29">
          <cell r="A29">
            <v>22</v>
          </cell>
          <cell r="B29" t="str">
            <v>นายประยูร วันเพ็ญ</v>
          </cell>
          <cell r="C29" t="str">
            <v>3411200409583</v>
          </cell>
          <cell r="D29" t="str">
            <v>ช่างไฟฟ้า</v>
          </cell>
          <cell r="E29" t="str">
            <v>ช 4</v>
          </cell>
          <cell r="F29" t="str">
            <v>ช่าง</v>
          </cell>
          <cell r="G29">
            <v>31187</v>
          </cell>
          <cell r="H29">
            <v>23370</v>
          </cell>
          <cell r="I29" t="str">
            <v>บ้านหนองผำโคกสวรรค์</v>
          </cell>
          <cell r="J29" t="str">
            <v>เมือง 4</v>
          </cell>
          <cell r="K29">
            <v>1.5</v>
          </cell>
          <cell r="L29">
            <v>1.5</v>
          </cell>
          <cell r="M29">
            <v>1.5</v>
          </cell>
          <cell r="N29">
            <v>1.5</v>
          </cell>
          <cell r="O29">
            <v>1.5</v>
          </cell>
          <cell r="P29">
            <v>99</v>
          </cell>
          <cell r="Q29">
            <v>1</v>
          </cell>
          <cell r="R29" t="str">
            <v/>
          </cell>
          <cell r="S29">
            <v>8</v>
          </cell>
          <cell r="T29" t="str">
            <v>0.5</v>
          </cell>
          <cell r="U29">
            <v>23820</v>
          </cell>
          <cell r="V29">
            <v>450</v>
          </cell>
          <cell r="W29" t="str">
            <v/>
          </cell>
          <cell r="X29" t="str">
            <v/>
          </cell>
          <cell r="Y29" t="str">
            <v>-</v>
          </cell>
          <cell r="Z29" t="str">
            <v>-</v>
          </cell>
          <cell r="AA29" t="str">
            <v>-</v>
          </cell>
          <cell r="AB29" t="str">
            <v>-</v>
          </cell>
          <cell r="AC29" t="str">
            <v>-</v>
          </cell>
          <cell r="AD29" t="str">
            <v>-</v>
          </cell>
          <cell r="AE29" t="str">
            <v>-</v>
          </cell>
          <cell r="AF29" t="str">
            <v>-</v>
          </cell>
          <cell r="AG29" t="str">
            <v>-</v>
          </cell>
          <cell r="AH29">
            <v>30</v>
          </cell>
          <cell r="AI29" t="str">
            <v>กันยายน</v>
          </cell>
          <cell r="AJ29">
            <v>2571</v>
          </cell>
          <cell r="AK29"/>
        </row>
        <row r="30">
          <cell r="A30">
            <v>23</v>
          </cell>
          <cell r="B30" t="str">
            <v>นายสวาท สินทร</v>
          </cell>
          <cell r="C30" t="str">
            <v>3411200494131</v>
          </cell>
          <cell r="D30" t="str">
            <v>ช่างไฟฟ้า</v>
          </cell>
          <cell r="E30" t="str">
            <v>ช 4</v>
          </cell>
          <cell r="F30" t="str">
            <v>ช่าง</v>
          </cell>
          <cell r="G30">
            <v>31209</v>
          </cell>
          <cell r="H30">
            <v>24270</v>
          </cell>
          <cell r="I30" t="str">
            <v>บ้านห้วยโจด</v>
          </cell>
          <cell r="J30" t="str">
            <v>เมือง 4</v>
          </cell>
          <cell r="K30">
            <v>1.5</v>
          </cell>
          <cell r="L30">
            <v>1.5</v>
          </cell>
          <cell r="M30">
            <v>1.5</v>
          </cell>
          <cell r="N30">
            <v>1.5</v>
          </cell>
          <cell r="O30">
            <v>2</v>
          </cell>
          <cell r="P30">
            <v>96</v>
          </cell>
          <cell r="Q30">
            <v>1</v>
          </cell>
          <cell r="R30" t="str">
            <v/>
          </cell>
          <cell r="S30">
            <v>8</v>
          </cell>
          <cell r="T30" t="str">
            <v>0.5</v>
          </cell>
          <cell r="U30">
            <v>24730</v>
          </cell>
          <cell r="V30">
            <v>460</v>
          </cell>
          <cell r="W30" t="str">
            <v/>
          </cell>
          <cell r="X30" t="str">
            <v/>
          </cell>
          <cell r="Y30" t="str">
            <v>-</v>
          </cell>
          <cell r="Z30" t="str">
            <v>-</v>
          </cell>
          <cell r="AA30" t="str">
            <v>-</v>
          </cell>
          <cell r="AB30" t="str">
            <v>-</v>
          </cell>
          <cell r="AC30" t="str">
            <v>-</v>
          </cell>
          <cell r="AD30" t="str">
            <v>-</v>
          </cell>
          <cell r="AE30" t="str">
            <v>-</v>
          </cell>
          <cell r="AF30" t="str">
            <v>-</v>
          </cell>
          <cell r="AG30" t="str">
            <v>-</v>
          </cell>
          <cell r="AH30">
            <v>30</v>
          </cell>
          <cell r="AI30" t="str">
            <v>กันยายน</v>
          </cell>
          <cell r="AJ30">
            <v>2563</v>
          </cell>
          <cell r="AK30"/>
        </row>
        <row r="31">
          <cell r="A31">
            <v>24</v>
          </cell>
          <cell r="B31" t="str">
            <v>นายสมชาย คำมณีจันทร์</v>
          </cell>
          <cell r="C31" t="str">
            <v>3411200172214</v>
          </cell>
          <cell r="D31" t="str">
            <v>ช่างไฟฟ้า</v>
          </cell>
          <cell r="E31" t="str">
            <v>ช 4</v>
          </cell>
          <cell r="F31" t="str">
            <v>ช่าง</v>
          </cell>
          <cell r="G31">
            <v>31210</v>
          </cell>
          <cell r="H31">
            <v>22040</v>
          </cell>
          <cell r="I31" t="str">
            <v>บ้านนาเลิง</v>
          </cell>
          <cell r="J31" t="str">
            <v>เมือง 4</v>
          </cell>
          <cell r="K31">
            <v>2</v>
          </cell>
          <cell r="L31">
            <v>1.5</v>
          </cell>
          <cell r="M31">
            <v>1.5</v>
          </cell>
          <cell r="N31">
            <v>1.5</v>
          </cell>
          <cell r="O31">
            <v>1.5</v>
          </cell>
          <cell r="P31">
            <v>96</v>
          </cell>
          <cell r="Q31">
            <v>1</v>
          </cell>
          <cell r="R31" t="str">
            <v/>
          </cell>
          <cell r="S31">
            <v>9</v>
          </cell>
          <cell r="T31" t="str">
            <v>1</v>
          </cell>
          <cell r="U31">
            <v>22920</v>
          </cell>
          <cell r="V31">
            <v>880</v>
          </cell>
          <cell r="W31" t="str">
            <v/>
          </cell>
          <cell r="X31" t="str">
            <v/>
          </cell>
          <cell r="Y31" t="str">
            <v>-</v>
          </cell>
          <cell r="Z31" t="str">
            <v>-</v>
          </cell>
          <cell r="AA31" t="str">
            <v>-</v>
          </cell>
          <cell r="AB31" t="str">
            <v>-</v>
          </cell>
          <cell r="AC31" t="str">
            <v>-</v>
          </cell>
          <cell r="AD31" t="str">
            <v>-</v>
          </cell>
          <cell r="AE31" t="str">
            <v>-</v>
          </cell>
          <cell r="AF31" t="str">
            <v>-</v>
          </cell>
          <cell r="AG31" t="str">
            <v>-</v>
          </cell>
          <cell r="AH31">
            <v>30</v>
          </cell>
          <cell r="AI31" t="str">
            <v>กันยายน</v>
          </cell>
          <cell r="AJ31">
            <v>2565</v>
          </cell>
          <cell r="AK31"/>
        </row>
        <row r="32">
          <cell r="A32">
            <v>25</v>
          </cell>
          <cell r="B32" t="str">
            <v>นายคำผาง โสดา</v>
          </cell>
          <cell r="C32" t="str">
            <v>3411200132581</v>
          </cell>
          <cell r="D32" t="str">
            <v>ช่างปูน</v>
          </cell>
          <cell r="E32" t="str">
            <v>ช 3</v>
          </cell>
          <cell r="F32" t="str">
            <v>ช่าง</v>
          </cell>
          <cell r="G32">
            <v>31205</v>
          </cell>
          <cell r="H32">
            <v>22980</v>
          </cell>
          <cell r="I32" t="str">
            <v>โคกกลางใหม่โพธิ์ทอง</v>
          </cell>
          <cell r="J32" t="str">
            <v>เมือง 10</v>
          </cell>
          <cell r="K32">
            <v>2</v>
          </cell>
          <cell r="L32">
            <v>1.5</v>
          </cell>
          <cell r="M32">
            <v>1.5</v>
          </cell>
          <cell r="N32">
            <v>1.5</v>
          </cell>
          <cell r="O32">
            <v>1.5</v>
          </cell>
          <cell r="P32">
            <v>98</v>
          </cell>
          <cell r="Q32">
            <v>1</v>
          </cell>
          <cell r="R32" t="str">
            <v/>
          </cell>
          <cell r="S32">
            <v>8</v>
          </cell>
          <cell r="T32" t="str">
            <v>0.5</v>
          </cell>
          <cell r="U32">
            <v>23340</v>
          </cell>
          <cell r="V32">
            <v>360</v>
          </cell>
          <cell r="W32" t="str">
            <v/>
          </cell>
          <cell r="X32" t="str">
            <v/>
          </cell>
          <cell r="Y32" t="str">
            <v>-</v>
          </cell>
          <cell r="Z32" t="str">
            <v>-</v>
          </cell>
          <cell r="AA32" t="str">
            <v>-</v>
          </cell>
          <cell r="AB32" t="str">
            <v>-</v>
          </cell>
          <cell r="AC32" t="str">
            <v>-</v>
          </cell>
          <cell r="AD32" t="str">
            <v>-</v>
          </cell>
          <cell r="AE32" t="str">
            <v>-</v>
          </cell>
          <cell r="AF32" t="str">
            <v>-</v>
          </cell>
          <cell r="AG32" t="str">
            <v>-</v>
          </cell>
          <cell r="AH32">
            <v>30</v>
          </cell>
          <cell r="AI32" t="str">
            <v>กันยายน</v>
          </cell>
          <cell r="AJ32">
            <v>2568</v>
          </cell>
          <cell r="AK32"/>
        </row>
        <row r="33">
          <cell r="A33">
            <v>26</v>
          </cell>
          <cell r="B33" t="str">
            <v>นายปรีชา สิทธิมงคล</v>
          </cell>
          <cell r="C33" t="str">
            <v>3411200162529</v>
          </cell>
          <cell r="D33" t="str">
            <v>ช่างไฟฟ้า</v>
          </cell>
          <cell r="E33" t="str">
            <v>ช 4</v>
          </cell>
          <cell r="F33" t="str">
            <v>ช่าง</v>
          </cell>
          <cell r="G33">
            <v>31180</v>
          </cell>
          <cell r="H33">
            <v>24730</v>
          </cell>
          <cell r="I33" t="str">
            <v>หนองบัววิทยายน</v>
          </cell>
          <cell r="J33" t="str">
            <v>เมือง 1</v>
          </cell>
          <cell r="K33">
            <v>1.5</v>
          </cell>
          <cell r="L33">
            <v>2</v>
          </cell>
          <cell r="M33">
            <v>2</v>
          </cell>
          <cell r="N33">
            <v>1.5</v>
          </cell>
          <cell r="O33">
            <v>1.5</v>
          </cell>
          <cell r="P33">
            <v>97</v>
          </cell>
          <cell r="Q33">
            <v>1</v>
          </cell>
          <cell r="R33" t="str">
            <v/>
          </cell>
          <cell r="S33">
            <v>9</v>
          </cell>
          <cell r="T33" t="str">
            <v>1</v>
          </cell>
          <cell r="U33">
            <v>25970</v>
          </cell>
          <cell r="V33">
            <v>1240</v>
          </cell>
          <cell r="W33" t="str">
            <v/>
          </cell>
          <cell r="X33" t="str">
            <v/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  <cell r="AE33" t="str">
            <v>-</v>
          </cell>
          <cell r="AF33" t="str">
            <v>-</v>
          </cell>
          <cell r="AG33" t="str">
            <v>-</v>
          </cell>
          <cell r="AH33">
            <v>30</v>
          </cell>
          <cell r="AI33" t="str">
            <v>กันยายน</v>
          </cell>
          <cell r="AJ33">
            <v>2564</v>
          </cell>
          <cell r="AK33"/>
        </row>
        <row r="34">
          <cell r="A34">
            <v>27</v>
          </cell>
          <cell r="B34" t="str">
            <v>นายวิไล ป้องเรือ</v>
          </cell>
          <cell r="C34" t="str">
            <v>3411300062313</v>
          </cell>
          <cell r="D34" t="str">
            <v>ช่างครุภัณฑ์</v>
          </cell>
          <cell r="E34" t="str">
            <v>ช 2</v>
          </cell>
          <cell r="F34" t="str">
            <v>ช่าง</v>
          </cell>
          <cell r="G34">
            <v>31198</v>
          </cell>
          <cell r="H34">
            <v>18480</v>
          </cell>
          <cell r="I34" t="str">
            <v>บ้านหนองแสงนาล้อม</v>
          </cell>
          <cell r="J34" t="str">
            <v>เมือง 5</v>
          </cell>
          <cell r="K34">
            <v>1.5</v>
          </cell>
          <cell r="L34">
            <v>1.5</v>
          </cell>
          <cell r="M34">
            <v>1.5</v>
          </cell>
          <cell r="N34">
            <v>1.5</v>
          </cell>
          <cell r="O34">
            <v>2</v>
          </cell>
          <cell r="P34">
            <v>95</v>
          </cell>
          <cell r="Q34">
            <v>1</v>
          </cell>
          <cell r="R34" t="str">
            <v/>
          </cell>
          <cell r="S34">
            <v>8</v>
          </cell>
          <cell r="T34" t="str">
            <v>0.5</v>
          </cell>
          <cell r="U34">
            <v>18790</v>
          </cell>
          <cell r="V34">
            <v>310</v>
          </cell>
          <cell r="W34" t="str">
            <v/>
          </cell>
          <cell r="X34">
            <v>1</v>
          </cell>
          <cell r="Y34" t="str">
            <v>-</v>
          </cell>
          <cell r="Z34">
            <v>1</v>
          </cell>
          <cell r="AA34">
            <v>1</v>
          </cell>
          <cell r="AB34">
            <v>1</v>
          </cell>
          <cell r="AC34">
            <v>1</v>
          </cell>
          <cell r="AD34" t="str">
            <v>-</v>
          </cell>
          <cell r="AE34" t="str">
            <v>-</v>
          </cell>
          <cell r="AF34">
            <v>2</v>
          </cell>
          <cell r="AG34">
            <v>2</v>
          </cell>
          <cell r="AH34">
            <v>30</v>
          </cell>
          <cell r="AI34" t="str">
            <v>กันยายน</v>
          </cell>
          <cell r="AJ34">
            <v>2564</v>
          </cell>
          <cell r="AK34"/>
        </row>
        <row r="35">
          <cell r="A35">
            <v>28</v>
          </cell>
          <cell r="B35" t="str">
            <v>นายบัณฑิต พวงพันธ์</v>
          </cell>
          <cell r="C35" t="str">
            <v>3430500449067</v>
          </cell>
          <cell r="D35" t="str">
            <v>ช่างไฟฟ้า</v>
          </cell>
          <cell r="E35" t="str">
            <v>ช 3</v>
          </cell>
          <cell r="F35" t="str">
            <v>ช่าง</v>
          </cell>
          <cell r="G35">
            <v>31204</v>
          </cell>
          <cell r="H35">
            <v>22600</v>
          </cell>
          <cell r="I35" t="str">
            <v>บ้านกุดจิก</v>
          </cell>
          <cell r="J35" t="str">
            <v>เมือง 8</v>
          </cell>
          <cell r="K35">
            <v>1.5</v>
          </cell>
          <cell r="L35">
            <v>1.5</v>
          </cell>
          <cell r="M35">
            <v>1.5</v>
          </cell>
          <cell r="N35">
            <v>2</v>
          </cell>
          <cell r="O35">
            <v>1.5</v>
          </cell>
          <cell r="P35">
            <v>65</v>
          </cell>
          <cell r="Q35">
            <v>0.5</v>
          </cell>
          <cell r="R35" t="str">
            <v/>
          </cell>
          <cell r="S35">
            <v>8</v>
          </cell>
          <cell r="T35" t="str">
            <v>0.5</v>
          </cell>
          <cell r="U35">
            <v>22980</v>
          </cell>
          <cell r="V35">
            <v>380</v>
          </cell>
          <cell r="W35" t="str">
            <v/>
          </cell>
          <cell r="X35" t="str">
            <v/>
          </cell>
          <cell r="Y35" t="str">
            <v>-</v>
          </cell>
          <cell r="Z35" t="str">
            <v>-</v>
          </cell>
          <cell r="AA35" t="str">
            <v>-</v>
          </cell>
          <cell r="AB35" t="str">
            <v>-</v>
          </cell>
          <cell r="AC35" t="str">
            <v>-</v>
          </cell>
          <cell r="AD35" t="str">
            <v>-</v>
          </cell>
          <cell r="AE35" t="str">
            <v>-</v>
          </cell>
          <cell r="AF35" t="str">
            <v>-</v>
          </cell>
          <cell r="AG35" t="str">
            <v>-</v>
          </cell>
          <cell r="AH35">
            <v>30</v>
          </cell>
          <cell r="AI35" t="str">
            <v>กันยายน</v>
          </cell>
          <cell r="AJ35">
            <v>2565</v>
          </cell>
          <cell r="AK35"/>
        </row>
        <row r="36">
          <cell r="A36">
            <v>29</v>
          </cell>
          <cell r="B36" t="str">
            <v>นายขันทอง พิมพ์ทอง</v>
          </cell>
          <cell r="C36" t="str">
            <v>3411200590130</v>
          </cell>
          <cell r="D36" t="str">
            <v>ช่างปูน</v>
          </cell>
          <cell r="E36" t="str">
            <v>ช 4</v>
          </cell>
          <cell r="F36" t="str">
            <v>ช่าง</v>
          </cell>
          <cell r="G36">
            <v>31221</v>
          </cell>
          <cell r="H36">
            <v>23340</v>
          </cell>
          <cell r="I36" t="str">
            <v>ชุมชนนาคำไฮวิทยา</v>
          </cell>
          <cell r="J36" t="str">
            <v>เมือง 8</v>
          </cell>
          <cell r="K36">
            <v>1.5</v>
          </cell>
          <cell r="L36">
            <v>2</v>
          </cell>
          <cell r="M36">
            <v>1.5</v>
          </cell>
          <cell r="N36">
            <v>1.5</v>
          </cell>
          <cell r="O36">
            <v>1.5</v>
          </cell>
          <cell r="P36">
            <v>98</v>
          </cell>
          <cell r="Q36">
            <v>1</v>
          </cell>
          <cell r="R36" t="str">
            <v/>
          </cell>
          <cell r="S36">
            <v>9</v>
          </cell>
          <cell r="T36" t="str">
            <v>1</v>
          </cell>
          <cell r="U36">
            <v>24080</v>
          </cell>
          <cell r="V36">
            <v>740</v>
          </cell>
          <cell r="W36" t="str">
            <v/>
          </cell>
          <cell r="X36" t="str">
            <v/>
          </cell>
          <cell r="Y36" t="str">
            <v>-</v>
          </cell>
          <cell r="Z36">
            <v>1</v>
          </cell>
          <cell r="AA36">
            <v>1</v>
          </cell>
          <cell r="AB36" t="str">
            <v>-</v>
          </cell>
          <cell r="AC36" t="str">
            <v>-</v>
          </cell>
          <cell r="AD36" t="str">
            <v>-</v>
          </cell>
          <cell r="AE36" t="str">
            <v>-</v>
          </cell>
          <cell r="AF36">
            <v>1</v>
          </cell>
          <cell r="AG36">
            <v>1</v>
          </cell>
          <cell r="AH36">
            <v>30</v>
          </cell>
          <cell r="AI36" t="str">
            <v>กันยายน</v>
          </cell>
          <cell r="AJ36">
            <v>2558</v>
          </cell>
          <cell r="AK36"/>
        </row>
        <row r="37">
          <cell r="A37">
            <v>30</v>
          </cell>
          <cell r="B37" t="str">
            <v>นายสมบัติ ผดาศรี</v>
          </cell>
          <cell r="C37" t="str">
            <v>3429900496245</v>
          </cell>
          <cell r="D37" t="str">
            <v>ช่างไฟฟ้า</v>
          </cell>
          <cell r="E37" t="str">
            <v>ช 4</v>
          </cell>
          <cell r="F37" t="str">
            <v>ช่าง</v>
          </cell>
          <cell r="G37">
            <v>31222</v>
          </cell>
          <cell r="H37">
            <v>23370</v>
          </cell>
          <cell r="I37" t="str">
            <v>ชุมชนนาคำไฮวิทยา</v>
          </cell>
          <cell r="J37" t="str">
            <v>เมือง 8</v>
          </cell>
          <cell r="K37">
            <v>1.5</v>
          </cell>
          <cell r="L37">
            <v>1.5</v>
          </cell>
          <cell r="M37">
            <v>1.5</v>
          </cell>
          <cell r="N37">
            <v>1.5</v>
          </cell>
          <cell r="O37">
            <v>1.5</v>
          </cell>
          <cell r="P37">
            <v>98</v>
          </cell>
          <cell r="Q37">
            <v>1</v>
          </cell>
          <cell r="R37" t="str">
            <v/>
          </cell>
          <cell r="S37">
            <v>8</v>
          </cell>
          <cell r="T37" t="str">
            <v>0.5</v>
          </cell>
          <cell r="U37">
            <v>23820</v>
          </cell>
          <cell r="V37">
            <v>450</v>
          </cell>
          <cell r="W37" t="str">
            <v/>
          </cell>
          <cell r="X37" t="str">
            <v/>
          </cell>
          <cell r="Y37" t="str">
            <v>-</v>
          </cell>
          <cell r="Z37" t="str">
            <v>-</v>
          </cell>
          <cell r="AA37" t="str">
            <v>-</v>
          </cell>
          <cell r="AB37">
            <v>3</v>
          </cell>
          <cell r="AC37">
            <v>3</v>
          </cell>
          <cell r="AD37" t="str">
            <v>-</v>
          </cell>
          <cell r="AE37" t="str">
            <v>-</v>
          </cell>
          <cell r="AF37">
            <v>3</v>
          </cell>
          <cell r="AG37">
            <v>3</v>
          </cell>
          <cell r="AH37">
            <v>30</v>
          </cell>
          <cell r="AI37" t="str">
            <v>กันยายน</v>
          </cell>
          <cell r="AJ37">
            <v>2566</v>
          </cell>
          <cell r="AK37"/>
        </row>
        <row r="38">
          <cell r="A38">
            <v>31</v>
          </cell>
          <cell r="B38" t="str">
            <v>นายสงคราม อานุภาพ</v>
          </cell>
          <cell r="C38" t="str">
            <v>3411200896221</v>
          </cell>
          <cell r="D38" t="str">
            <v>ช่างไฟฟ้า</v>
          </cell>
          <cell r="E38" t="str">
            <v>ช 4</v>
          </cell>
          <cell r="F38" t="str">
            <v>ช่าง</v>
          </cell>
          <cell r="G38">
            <v>31193</v>
          </cell>
          <cell r="H38">
            <v>21620</v>
          </cell>
          <cell r="I38" t="str">
            <v>บ้านกุดเต่า</v>
          </cell>
          <cell r="J38" t="str">
            <v>เมือง 2</v>
          </cell>
          <cell r="K38">
            <v>2</v>
          </cell>
          <cell r="L38">
            <v>1.5</v>
          </cell>
          <cell r="M38">
            <v>1.5</v>
          </cell>
          <cell r="N38">
            <v>1.5</v>
          </cell>
          <cell r="O38">
            <v>1.5</v>
          </cell>
          <cell r="P38">
            <v>96</v>
          </cell>
          <cell r="Q38">
            <v>1</v>
          </cell>
          <cell r="R38" t="str">
            <v/>
          </cell>
          <cell r="S38">
            <v>8</v>
          </cell>
          <cell r="T38" t="str">
            <v>0.5</v>
          </cell>
          <cell r="U38">
            <v>22040</v>
          </cell>
          <cell r="V38">
            <v>420</v>
          </cell>
          <cell r="W38" t="str">
            <v/>
          </cell>
          <cell r="X38" t="str">
            <v/>
          </cell>
          <cell r="Y38" t="str">
            <v>-</v>
          </cell>
          <cell r="Z38" t="str">
            <v>-</v>
          </cell>
          <cell r="AA38" t="str">
            <v>-</v>
          </cell>
          <cell r="AB38">
            <v>2</v>
          </cell>
          <cell r="AC38">
            <v>2</v>
          </cell>
          <cell r="AD38" t="str">
            <v>-</v>
          </cell>
          <cell r="AE38" t="str">
            <v>-</v>
          </cell>
          <cell r="AF38">
            <v>2</v>
          </cell>
          <cell r="AG38">
            <v>2</v>
          </cell>
          <cell r="AH38">
            <v>30</v>
          </cell>
          <cell r="AI38" t="str">
            <v>กันยายน</v>
          </cell>
          <cell r="AJ38">
            <v>2569</v>
          </cell>
          <cell r="AK38"/>
        </row>
        <row r="39">
          <cell r="A39">
            <v>32</v>
          </cell>
          <cell r="B39" t="str">
            <v>นายบัวเรียน ไชยโยธา</v>
          </cell>
          <cell r="C39" t="str">
            <v>3411200843691</v>
          </cell>
          <cell r="D39" t="str">
            <v>ช่างไฟฟ้า</v>
          </cell>
          <cell r="E39" t="str">
            <v>ช 4</v>
          </cell>
          <cell r="F39" t="str">
            <v>ช่าง</v>
          </cell>
          <cell r="G39">
            <v>31196</v>
          </cell>
          <cell r="H39">
            <v>21620</v>
          </cell>
          <cell r="I39" t="str">
            <v>บ้านข่าดอนเข็ม</v>
          </cell>
          <cell r="J39" t="str">
            <v>เมือง 5</v>
          </cell>
          <cell r="K39">
            <v>1.5</v>
          </cell>
          <cell r="L39">
            <v>1.5</v>
          </cell>
          <cell r="M39">
            <v>2</v>
          </cell>
          <cell r="N39">
            <v>1.5</v>
          </cell>
          <cell r="O39">
            <v>1.5</v>
          </cell>
          <cell r="P39">
            <v>94</v>
          </cell>
          <cell r="Q39">
            <v>1</v>
          </cell>
          <cell r="R39" t="str">
            <v/>
          </cell>
          <cell r="S39">
            <v>9</v>
          </cell>
          <cell r="T39" t="str">
            <v>1</v>
          </cell>
          <cell r="U39">
            <v>22490</v>
          </cell>
          <cell r="V39">
            <v>870</v>
          </cell>
          <cell r="W39" t="str">
            <v/>
          </cell>
          <cell r="X39" t="str">
            <v/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  <cell r="AC39" t="str">
            <v>-</v>
          </cell>
          <cell r="AD39" t="str">
            <v>-</v>
          </cell>
          <cell r="AE39" t="str">
            <v>-</v>
          </cell>
          <cell r="AF39" t="str">
            <v>-</v>
          </cell>
          <cell r="AG39" t="str">
            <v>-</v>
          </cell>
          <cell r="AH39">
            <v>30</v>
          </cell>
          <cell r="AI39" t="str">
            <v>กันยายน</v>
          </cell>
          <cell r="AJ39">
            <v>2564</v>
          </cell>
          <cell r="AK39"/>
        </row>
        <row r="40">
          <cell r="A40"/>
          <cell r="B40" t="str">
            <v>อำเภอศรีบุญเรือง (โควตา =  4.8 )</v>
          </cell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W40"/>
          <cell r="X40"/>
          <cell r="Y40"/>
          <cell r="Z40"/>
          <cell r="AA40"/>
          <cell r="AB40"/>
          <cell r="AC40"/>
          <cell r="AD40"/>
          <cell r="AE40"/>
          <cell r="AF40"/>
          <cell r="AG40"/>
          <cell r="AH40"/>
          <cell r="AI40"/>
          <cell r="AJ40"/>
          <cell r="AK40"/>
        </row>
        <row r="41">
          <cell r="A41">
            <v>33</v>
          </cell>
          <cell r="B41" t="str">
            <v>นายเจริญ มณฑา</v>
          </cell>
          <cell r="C41" t="str">
            <v>3411300070197</v>
          </cell>
          <cell r="D41" t="str">
            <v>ช่างไฟฟ้า</v>
          </cell>
          <cell r="E41" t="str">
            <v>ช 3</v>
          </cell>
          <cell r="F41" t="str">
            <v>ช่าง</v>
          </cell>
          <cell r="G41">
            <v>31270</v>
          </cell>
          <cell r="H41">
            <v>22600</v>
          </cell>
          <cell r="I41" t="str">
            <v>หนองม่วงชมพูทอง</v>
          </cell>
          <cell r="J41" t="str">
            <v>ศรี 1</v>
          </cell>
          <cell r="K41">
            <v>1.5</v>
          </cell>
          <cell r="L41">
            <v>2</v>
          </cell>
          <cell r="M41">
            <v>1.5</v>
          </cell>
          <cell r="N41">
            <v>1.5</v>
          </cell>
          <cell r="O41">
            <v>1.5</v>
          </cell>
          <cell r="P41">
            <v>98</v>
          </cell>
          <cell r="Q41">
            <v>1</v>
          </cell>
          <cell r="R41" t="str">
            <v/>
          </cell>
          <cell r="S41">
            <v>8</v>
          </cell>
          <cell r="T41" t="str">
            <v>0.5</v>
          </cell>
          <cell r="U41">
            <v>22980</v>
          </cell>
          <cell r="V41">
            <v>380</v>
          </cell>
          <cell r="W41" t="str">
            <v/>
          </cell>
          <cell r="X41" t="str">
            <v/>
          </cell>
          <cell r="Y41" t="str">
            <v>-</v>
          </cell>
          <cell r="Z41" t="str">
            <v>-</v>
          </cell>
          <cell r="AA41" t="str">
            <v>-</v>
          </cell>
          <cell r="AB41">
            <v>1</v>
          </cell>
          <cell r="AC41">
            <v>1</v>
          </cell>
          <cell r="AD41" t="str">
            <v>-</v>
          </cell>
          <cell r="AE41" t="str">
            <v>-</v>
          </cell>
          <cell r="AF41">
            <v>1</v>
          </cell>
          <cell r="AG41">
            <v>1</v>
          </cell>
          <cell r="AH41">
            <v>30</v>
          </cell>
          <cell r="AI41" t="str">
            <v>กันยายน</v>
          </cell>
          <cell r="AJ41">
            <v>2560</v>
          </cell>
          <cell r="AK41"/>
        </row>
        <row r="42">
          <cell r="A42">
            <v>34</v>
          </cell>
          <cell r="B42" t="str">
            <v>นายประสาท เตือนจันทร์ทึก</v>
          </cell>
          <cell r="C42" t="str">
            <v>3411300048671</v>
          </cell>
          <cell r="D42" t="str">
            <v>ช่างไฟฟ้า</v>
          </cell>
          <cell r="E42" t="str">
            <v>ช 3</v>
          </cell>
          <cell r="F42" t="str">
            <v>ช่าง</v>
          </cell>
          <cell r="G42">
            <v>31276</v>
          </cell>
          <cell r="H42">
            <v>24080</v>
          </cell>
          <cell r="I42" t="str">
            <v>โนนข่าประชาสรรค์</v>
          </cell>
          <cell r="J42" t="str">
            <v>ศรี 1</v>
          </cell>
          <cell r="K42">
            <v>1.5</v>
          </cell>
          <cell r="L42">
            <v>1.5</v>
          </cell>
          <cell r="M42">
            <v>2</v>
          </cell>
          <cell r="N42">
            <v>1.5</v>
          </cell>
          <cell r="O42">
            <v>1.5</v>
          </cell>
          <cell r="P42">
            <v>97</v>
          </cell>
          <cell r="Q42">
            <v>1</v>
          </cell>
          <cell r="R42" t="str">
            <v/>
          </cell>
          <cell r="S42">
            <v>8</v>
          </cell>
          <cell r="T42" t="str">
            <v>0.5</v>
          </cell>
          <cell r="U42">
            <v>24450</v>
          </cell>
          <cell r="V42">
            <v>370</v>
          </cell>
          <cell r="W42" t="str">
            <v/>
          </cell>
          <cell r="X42" t="str">
            <v/>
          </cell>
          <cell r="Y42" t="str">
            <v>-</v>
          </cell>
          <cell r="Z42" t="str">
            <v>-</v>
          </cell>
          <cell r="AA42" t="str">
            <v>-</v>
          </cell>
          <cell r="AB42" t="str">
            <v>-</v>
          </cell>
          <cell r="AC42" t="str">
            <v>-</v>
          </cell>
          <cell r="AD42" t="str">
            <v>-</v>
          </cell>
          <cell r="AE42" t="str">
            <v>-</v>
          </cell>
          <cell r="AF42" t="str">
            <v>-</v>
          </cell>
          <cell r="AG42" t="str">
            <v>-</v>
          </cell>
          <cell r="AH42">
            <v>30</v>
          </cell>
          <cell r="AI42" t="str">
            <v>กันยายน</v>
          </cell>
          <cell r="AJ42">
            <v>2562</v>
          </cell>
          <cell r="AK42"/>
        </row>
        <row r="43">
          <cell r="A43">
            <v>35</v>
          </cell>
          <cell r="B43" t="str">
            <v>นายสนั่น เดชะกุล</v>
          </cell>
          <cell r="C43" t="str">
            <v>3411300205998</v>
          </cell>
          <cell r="D43" t="str">
            <v>ช่างไม้</v>
          </cell>
          <cell r="E43" t="str">
            <v>ช 2</v>
          </cell>
          <cell r="F43" t="str">
            <v>ช่าง</v>
          </cell>
          <cell r="G43">
            <v>31272</v>
          </cell>
          <cell r="H43">
            <v>19410</v>
          </cell>
          <cell r="I43" t="str">
            <v>บ้านห้วยหว้าวังทอง</v>
          </cell>
          <cell r="J43" t="str">
            <v>ศรี 2</v>
          </cell>
          <cell r="K43">
            <v>1.5</v>
          </cell>
          <cell r="L43">
            <v>2</v>
          </cell>
          <cell r="M43">
            <v>1.5</v>
          </cell>
          <cell r="N43">
            <v>1.5</v>
          </cell>
          <cell r="O43">
            <v>1.5</v>
          </cell>
          <cell r="P43">
            <v>99</v>
          </cell>
          <cell r="Q43">
            <v>1</v>
          </cell>
          <cell r="R43" t="str">
            <v/>
          </cell>
          <cell r="S43">
            <v>8</v>
          </cell>
          <cell r="T43" t="str">
            <v>0.5</v>
          </cell>
          <cell r="U43">
            <v>19720</v>
          </cell>
          <cell r="V43">
            <v>310</v>
          </cell>
          <cell r="W43" t="str">
            <v/>
          </cell>
          <cell r="X43" t="str">
            <v/>
          </cell>
          <cell r="Y43" t="str">
            <v>-</v>
          </cell>
          <cell r="Z43" t="str">
            <v>-</v>
          </cell>
          <cell r="AA43" t="str">
            <v>-</v>
          </cell>
          <cell r="AB43">
            <v>1</v>
          </cell>
          <cell r="AC43">
            <v>1</v>
          </cell>
          <cell r="AD43" t="str">
            <v>-</v>
          </cell>
          <cell r="AE43" t="str">
            <v>-</v>
          </cell>
          <cell r="AF43">
            <v>1</v>
          </cell>
          <cell r="AG43">
            <v>1</v>
          </cell>
          <cell r="AH43">
            <v>30</v>
          </cell>
          <cell r="AI43" t="str">
            <v>กันยายน</v>
          </cell>
          <cell r="AJ43">
            <v>2567</v>
          </cell>
          <cell r="AK43"/>
        </row>
        <row r="44">
          <cell r="A44">
            <v>36</v>
          </cell>
          <cell r="B44" t="str">
            <v>นายสุขประเสริฐ สัตนาโค</v>
          </cell>
          <cell r="C44" t="str">
            <v>3411300828707</v>
          </cell>
          <cell r="D44" t="str">
            <v>ช่างครุภัณฑ์</v>
          </cell>
          <cell r="E44" t="str">
            <v>ช 3</v>
          </cell>
          <cell r="F44" t="str">
            <v>ช่าง</v>
          </cell>
          <cell r="G44">
            <v>31264</v>
          </cell>
          <cell r="H44">
            <v>23340</v>
          </cell>
          <cell r="I44" t="str">
            <v>บ้านดอนเกล็ด</v>
          </cell>
          <cell r="J44" t="str">
            <v>ศรี 3</v>
          </cell>
          <cell r="K44">
            <v>1.5</v>
          </cell>
          <cell r="L44">
            <v>1.5</v>
          </cell>
          <cell r="M44">
            <v>1.5</v>
          </cell>
          <cell r="N44">
            <v>2</v>
          </cell>
          <cell r="O44">
            <v>1.5</v>
          </cell>
          <cell r="P44">
            <v>99</v>
          </cell>
          <cell r="Q44">
            <v>1</v>
          </cell>
          <cell r="R44" t="str">
            <v/>
          </cell>
          <cell r="S44">
            <v>8</v>
          </cell>
          <cell r="T44" t="str">
            <v>0.5</v>
          </cell>
          <cell r="U44">
            <v>23710</v>
          </cell>
          <cell r="V44">
            <v>370</v>
          </cell>
          <cell r="W44" t="str">
            <v/>
          </cell>
          <cell r="X44" t="str">
            <v/>
          </cell>
          <cell r="Y44" t="str">
            <v>-</v>
          </cell>
          <cell r="Z44" t="str">
            <v>-</v>
          </cell>
          <cell r="AA44" t="str">
            <v>-</v>
          </cell>
          <cell r="AB44" t="str">
            <v>-</v>
          </cell>
          <cell r="AC44" t="str">
            <v>-</v>
          </cell>
          <cell r="AD44" t="str">
            <v>-</v>
          </cell>
          <cell r="AE44" t="str">
            <v>-</v>
          </cell>
          <cell r="AF44" t="str">
            <v>-</v>
          </cell>
          <cell r="AG44" t="str">
            <v>-</v>
          </cell>
          <cell r="AH44">
            <v>30</v>
          </cell>
          <cell r="AI44" t="str">
            <v>กันยายน</v>
          </cell>
          <cell r="AJ44">
            <v>2566</v>
          </cell>
          <cell r="AK44"/>
        </row>
        <row r="45">
          <cell r="A45">
            <v>37</v>
          </cell>
          <cell r="B45" t="str">
            <v>นายขันทอง พรมตู้</v>
          </cell>
          <cell r="C45" t="str">
            <v>3401600529799</v>
          </cell>
          <cell r="D45" t="str">
            <v>ช่างไฟฟ้า</v>
          </cell>
          <cell r="E45" t="str">
            <v>ช 4</v>
          </cell>
          <cell r="F45" t="str">
            <v>ช่าง</v>
          </cell>
          <cell r="G45">
            <v>31267</v>
          </cell>
          <cell r="H45">
            <v>23370</v>
          </cell>
          <cell r="I45" t="str">
            <v>บ้านโคกล่าม</v>
          </cell>
          <cell r="J45" t="str">
            <v>ศรี 6</v>
          </cell>
          <cell r="K45">
            <v>1.5</v>
          </cell>
          <cell r="L45">
            <v>1.5</v>
          </cell>
          <cell r="M45">
            <v>1.5</v>
          </cell>
          <cell r="N45">
            <v>1.5</v>
          </cell>
          <cell r="O45">
            <v>1.5</v>
          </cell>
          <cell r="P45">
            <v>98</v>
          </cell>
          <cell r="Q45">
            <v>1</v>
          </cell>
          <cell r="R45" t="str">
            <v/>
          </cell>
          <cell r="S45">
            <v>8</v>
          </cell>
          <cell r="T45" t="str">
            <v>0.5</v>
          </cell>
          <cell r="U45">
            <v>23820</v>
          </cell>
          <cell r="V45">
            <v>450</v>
          </cell>
          <cell r="W45" t="str">
            <v/>
          </cell>
          <cell r="X45" t="str">
            <v/>
          </cell>
          <cell r="Y45" t="str">
            <v>-</v>
          </cell>
          <cell r="Z45" t="str">
            <v>-</v>
          </cell>
          <cell r="AA45" t="str">
            <v>-</v>
          </cell>
          <cell r="AB45">
            <v>2</v>
          </cell>
          <cell r="AC45">
            <v>4</v>
          </cell>
          <cell r="AD45" t="str">
            <v>-</v>
          </cell>
          <cell r="AE45" t="str">
            <v>-</v>
          </cell>
          <cell r="AF45">
            <v>2</v>
          </cell>
          <cell r="AG45">
            <v>4</v>
          </cell>
          <cell r="AH45">
            <v>30</v>
          </cell>
          <cell r="AI45" t="str">
            <v>กันยายน</v>
          </cell>
          <cell r="AJ45">
            <v>2559</v>
          </cell>
          <cell r="AK45"/>
        </row>
        <row r="46">
          <cell r="A46">
            <v>38</v>
          </cell>
          <cell r="B46" t="str">
            <v>นายแสงพูน ศรีหาบัว</v>
          </cell>
          <cell r="C46" t="str">
            <v>3411300764784</v>
          </cell>
          <cell r="D46" t="str">
            <v>ครูช่วยสอน</v>
          </cell>
          <cell r="E46" t="str">
            <v>ส 3</v>
          </cell>
          <cell r="F46" t="str">
            <v>สนับสนุน</v>
          </cell>
          <cell r="G46">
            <v>31254</v>
          </cell>
          <cell r="H46">
            <v>21140</v>
          </cell>
          <cell r="I46" t="str">
            <v>บ้านกุดสะเทียนใหม่ศรีทอง</v>
          </cell>
          <cell r="J46" t="str">
            <v>ศรี 8</v>
          </cell>
          <cell r="K46">
            <v>2</v>
          </cell>
          <cell r="L46">
            <v>1.5</v>
          </cell>
          <cell r="M46">
            <v>1.5</v>
          </cell>
          <cell r="N46">
            <v>1.5</v>
          </cell>
          <cell r="O46">
            <v>1.5</v>
          </cell>
          <cell r="P46">
            <v>98</v>
          </cell>
          <cell r="Q46">
            <v>1</v>
          </cell>
          <cell r="R46" t="str">
            <v/>
          </cell>
          <cell r="S46">
            <v>8</v>
          </cell>
          <cell r="T46" t="str">
            <v>0.5</v>
          </cell>
          <cell r="U46">
            <v>21500</v>
          </cell>
          <cell r="V46">
            <v>360</v>
          </cell>
          <cell r="W46" t="str">
            <v/>
          </cell>
          <cell r="X46" t="str">
            <v/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  <cell r="AE46" t="str">
            <v>-</v>
          </cell>
          <cell r="AF46" t="str">
            <v>-</v>
          </cell>
          <cell r="AG46" t="str">
            <v>-</v>
          </cell>
          <cell r="AH46">
            <v>30</v>
          </cell>
          <cell r="AI46" t="str">
            <v>กันยายน</v>
          </cell>
          <cell r="AJ46">
            <v>2566</v>
          </cell>
          <cell r="AK46"/>
        </row>
        <row r="47">
          <cell r="A47">
            <v>39</v>
          </cell>
          <cell r="B47" t="str">
            <v>นายสมเดช ภูเพ็งใจ</v>
          </cell>
          <cell r="C47" t="str">
            <v>3411300443643</v>
          </cell>
          <cell r="D47" t="str">
            <v>ช่างไฟฟ้า</v>
          </cell>
          <cell r="E47" t="str">
            <v>ช 3</v>
          </cell>
          <cell r="F47" t="str">
            <v>ช่าง</v>
          </cell>
          <cell r="G47">
            <v>31271</v>
          </cell>
          <cell r="H47">
            <v>21140</v>
          </cell>
          <cell r="I47" t="str">
            <v>บ้านโนนข่า(พอง)</v>
          </cell>
          <cell r="J47" t="str">
            <v>ศรี 6</v>
          </cell>
          <cell r="K47">
            <v>2</v>
          </cell>
          <cell r="L47">
            <v>1.5</v>
          </cell>
          <cell r="M47">
            <v>1.5</v>
          </cell>
          <cell r="N47">
            <v>1.5</v>
          </cell>
          <cell r="O47">
            <v>1.5</v>
          </cell>
          <cell r="P47">
            <v>97.9</v>
          </cell>
          <cell r="Q47">
            <v>1</v>
          </cell>
          <cell r="R47" t="str">
            <v/>
          </cell>
          <cell r="S47">
            <v>9</v>
          </cell>
          <cell r="T47" t="str">
            <v>1</v>
          </cell>
          <cell r="U47">
            <v>21880</v>
          </cell>
          <cell r="V47">
            <v>740</v>
          </cell>
          <cell r="W47" t="str">
            <v/>
          </cell>
          <cell r="X47" t="str">
            <v/>
          </cell>
          <cell r="Y47" t="str">
            <v>-</v>
          </cell>
          <cell r="Z47" t="str">
            <v>-</v>
          </cell>
          <cell r="AA47" t="str">
            <v>-</v>
          </cell>
          <cell r="AB47" t="str">
            <v>-</v>
          </cell>
          <cell r="AC47" t="str">
            <v>-</v>
          </cell>
          <cell r="AD47" t="str">
            <v>-</v>
          </cell>
          <cell r="AE47" t="str">
            <v>-</v>
          </cell>
          <cell r="AF47" t="str">
            <v>-</v>
          </cell>
          <cell r="AG47" t="str">
            <v>-</v>
          </cell>
          <cell r="AH47">
            <v>30</v>
          </cell>
          <cell r="AI47" t="str">
            <v>กันยายน</v>
          </cell>
          <cell r="AJ47">
            <v>2565</v>
          </cell>
          <cell r="AK47"/>
        </row>
        <row r="48">
          <cell r="A48">
            <v>40</v>
          </cell>
          <cell r="B48" t="str">
            <v>นายนิคม ฮามพิทักษ์</v>
          </cell>
          <cell r="C48" t="str">
            <v>3401600204725</v>
          </cell>
          <cell r="D48" t="str">
            <v>ช่างไฟฟ้า</v>
          </cell>
          <cell r="E48" t="str">
            <v>ช 3</v>
          </cell>
          <cell r="F48" t="str">
            <v>ช่าง</v>
          </cell>
          <cell r="G48">
            <v>31269</v>
          </cell>
          <cell r="H48">
            <v>19300</v>
          </cell>
          <cell r="I48" t="str">
            <v>บ้านนาดี"คุรุราษฎร์บำรุง"</v>
          </cell>
          <cell r="J48" t="str">
            <v>ศรี 1</v>
          </cell>
          <cell r="K48">
            <v>1.5</v>
          </cell>
          <cell r="L48">
            <v>0</v>
          </cell>
          <cell r="M48">
            <v>1.5</v>
          </cell>
          <cell r="N48">
            <v>2</v>
          </cell>
          <cell r="O48">
            <v>1.5</v>
          </cell>
          <cell r="P48">
            <v>100</v>
          </cell>
          <cell r="Q48">
            <v>1</v>
          </cell>
          <cell r="R48" t="str">
            <v/>
          </cell>
          <cell r="S48">
            <v>8</v>
          </cell>
          <cell r="T48" t="str">
            <v>0.5</v>
          </cell>
          <cell r="U48">
            <v>19660</v>
          </cell>
          <cell r="V48">
            <v>360</v>
          </cell>
          <cell r="W48" t="str">
            <v/>
          </cell>
          <cell r="X48" t="str">
            <v/>
          </cell>
          <cell r="Y48" t="str">
            <v>-</v>
          </cell>
          <cell r="Z48" t="str">
            <v>-</v>
          </cell>
          <cell r="AA48" t="str">
            <v>-</v>
          </cell>
          <cell r="AB48" t="str">
            <v>-</v>
          </cell>
          <cell r="AC48" t="str">
            <v>-</v>
          </cell>
          <cell r="AD48" t="str">
            <v>-</v>
          </cell>
          <cell r="AE48" t="str">
            <v>-</v>
          </cell>
          <cell r="AF48" t="str">
            <v>-</v>
          </cell>
          <cell r="AG48" t="str">
            <v>-</v>
          </cell>
          <cell r="AH48">
            <v>30</v>
          </cell>
          <cell r="AI48" t="str">
            <v>กันยายน</v>
          </cell>
          <cell r="AJ48">
            <v>2572</v>
          </cell>
          <cell r="AK48"/>
        </row>
        <row r="49">
          <cell r="A49">
            <v>41</v>
          </cell>
          <cell r="B49" t="str">
            <v>นายถนัด อินทรเพชร</v>
          </cell>
          <cell r="C49" t="str">
            <v>3411300206722</v>
          </cell>
          <cell r="D49" t="str">
            <v>ช่างไม้</v>
          </cell>
          <cell r="E49" t="str">
            <v>ช 2</v>
          </cell>
          <cell r="F49" t="str">
            <v>ช่าง</v>
          </cell>
          <cell r="G49">
            <v>31251</v>
          </cell>
          <cell r="H49">
            <v>18190</v>
          </cell>
          <cell r="I49" t="str">
            <v>บ้านนาแพง</v>
          </cell>
          <cell r="J49" t="str">
            <v>ศรี 2</v>
          </cell>
          <cell r="K49">
            <v>1.5</v>
          </cell>
          <cell r="L49">
            <v>1.5</v>
          </cell>
          <cell r="M49">
            <v>2</v>
          </cell>
          <cell r="N49">
            <v>1.5</v>
          </cell>
          <cell r="O49">
            <v>1.5</v>
          </cell>
          <cell r="P49">
            <v>89</v>
          </cell>
          <cell r="Q49">
            <v>0.5</v>
          </cell>
          <cell r="R49" t="str">
            <v/>
          </cell>
          <cell r="S49">
            <v>8</v>
          </cell>
          <cell r="T49" t="str">
            <v>0.5</v>
          </cell>
          <cell r="U49">
            <v>18480</v>
          </cell>
          <cell r="V49">
            <v>290</v>
          </cell>
          <cell r="W49" t="str">
            <v/>
          </cell>
          <cell r="X49" t="str">
            <v/>
          </cell>
          <cell r="Y49" t="str">
            <v>-</v>
          </cell>
          <cell r="Z49" t="str">
            <v>-</v>
          </cell>
          <cell r="AA49" t="str">
            <v>-</v>
          </cell>
          <cell r="AB49" t="str">
            <v>-</v>
          </cell>
          <cell r="AC49" t="str">
            <v>-</v>
          </cell>
          <cell r="AD49" t="str">
            <v>-</v>
          </cell>
          <cell r="AE49" t="str">
            <v>-</v>
          </cell>
          <cell r="AF49" t="str">
            <v>-</v>
          </cell>
          <cell r="AG49" t="str">
            <v>-</v>
          </cell>
          <cell r="AH49">
            <v>30</v>
          </cell>
          <cell r="AI49" t="str">
            <v>กันยายน</v>
          </cell>
          <cell r="AJ49">
            <v>2566</v>
          </cell>
          <cell r="AK49"/>
        </row>
        <row r="50">
          <cell r="A50">
            <v>42</v>
          </cell>
          <cell r="B50" t="str">
            <v>นายอภิสิทธิ์ หาญเชิงชัย</v>
          </cell>
          <cell r="C50" t="str">
            <v>3411300830230</v>
          </cell>
          <cell r="D50" t="str">
            <v>ช่างไม้</v>
          </cell>
          <cell r="E50" t="str">
            <v>ช 3</v>
          </cell>
          <cell r="F50" t="str">
            <v>ช่าง</v>
          </cell>
          <cell r="G50">
            <v>31265</v>
          </cell>
          <cell r="H50">
            <v>22980</v>
          </cell>
          <cell r="I50" t="str">
            <v>บ้านป่าคา</v>
          </cell>
          <cell r="J50" t="str">
            <v>ศรี 3</v>
          </cell>
          <cell r="K50">
            <v>1.5</v>
          </cell>
          <cell r="L50">
            <v>2</v>
          </cell>
          <cell r="M50">
            <v>1.5</v>
          </cell>
          <cell r="N50">
            <v>1.5</v>
          </cell>
          <cell r="O50">
            <v>1.5</v>
          </cell>
          <cell r="P50">
            <v>98</v>
          </cell>
          <cell r="Q50">
            <v>1</v>
          </cell>
          <cell r="R50" t="str">
            <v/>
          </cell>
          <cell r="S50">
            <v>8</v>
          </cell>
          <cell r="T50" t="str">
            <v>0.5</v>
          </cell>
          <cell r="U50">
            <v>23340</v>
          </cell>
          <cell r="V50">
            <v>360</v>
          </cell>
          <cell r="W50" t="str">
            <v/>
          </cell>
          <cell r="X50">
            <v>1</v>
          </cell>
          <cell r="Y50" t="str">
            <v>-</v>
          </cell>
          <cell r="Z50" t="str">
            <v>-</v>
          </cell>
          <cell r="AA50" t="str">
            <v>-</v>
          </cell>
          <cell r="AB50" t="str">
            <v>-</v>
          </cell>
          <cell r="AC50" t="str">
            <v>-</v>
          </cell>
          <cell r="AD50" t="str">
            <v>-</v>
          </cell>
          <cell r="AE50" t="str">
            <v>-</v>
          </cell>
          <cell r="AF50" t="str">
            <v>-</v>
          </cell>
          <cell r="AG50" t="str">
            <v>-</v>
          </cell>
          <cell r="AH50">
            <v>30</v>
          </cell>
          <cell r="AI50" t="str">
            <v>กันยายน</v>
          </cell>
          <cell r="AJ50">
            <v>2563</v>
          </cell>
          <cell r="AK50"/>
        </row>
        <row r="51">
          <cell r="A51">
            <v>43</v>
          </cell>
          <cell r="B51" t="str">
            <v>นายคำตัน คำทองทิพย์</v>
          </cell>
          <cell r="C51" t="str">
            <v>3411300068290</v>
          </cell>
          <cell r="D51" t="str">
            <v>ช่างไฟฟ้า</v>
          </cell>
          <cell r="E51" t="str">
            <v>ช 3</v>
          </cell>
          <cell r="F51" t="str">
            <v>ช่าง</v>
          </cell>
          <cell r="G51">
            <v>31252</v>
          </cell>
          <cell r="H51">
            <v>22600</v>
          </cell>
          <cell r="I51" t="str">
            <v>ดอนปอวิทยา</v>
          </cell>
          <cell r="J51" t="str">
            <v>ศรี 4</v>
          </cell>
          <cell r="K51">
            <v>1.5</v>
          </cell>
          <cell r="L51">
            <v>1.5</v>
          </cell>
          <cell r="M51">
            <v>1.5</v>
          </cell>
          <cell r="N51">
            <v>2</v>
          </cell>
          <cell r="O51">
            <v>1.5</v>
          </cell>
          <cell r="P51" t="str">
            <v/>
          </cell>
          <cell r="Q51" t="str">
            <v/>
          </cell>
          <cell r="R51" t="str">
            <v/>
          </cell>
          <cell r="S51">
            <v>8</v>
          </cell>
          <cell r="T51" t="str">
            <v>0.5</v>
          </cell>
          <cell r="U51">
            <v>22980</v>
          </cell>
          <cell r="V51">
            <v>380</v>
          </cell>
          <cell r="W51" t="str">
            <v/>
          </cell>
          <cell r="X51" t="str">
            <v/>
          </cell>
          <cell r="Y51" t="str">
            <v>-</v>
          </cell>
          <cell r="Z51" t="str">
            <v>-</v>
          </cell>
          <cell r="AA51" t="str">
            <v>-</v>
          </cell>
          <cell r="AB51" t="str">
            <v>-</v>
          </cell>
          <cell r="AC51" t="str">
            <v>-</v>
          </cell>
          <cell r="AD51" t="str">
            <v>-</v>
          </cell>
          <cell r="AE51" t="str">
            <v>-</v>
          </cell>
          <cell r="AF51" t="str">
            <v>-</v>
          </cell>
          <cell r="AG51" t="str">
            <v>-</v>
          </cell>
          <cell r="AH51">
            <v>30</v>
          </cell>
          <cell r="AI51" t="str">
            <v>กันยายน</v>
          </cell>
          <cell r="AJ51">
            <v>2564</v>
          </cell>
          <cell r="AK51"/>
        </row>
        <row r="52">
          <cell r="A52">
            <v>44</v>
          </cell>
          <cell r="B52" t="str">
            <v>นายสุรพล นาอุดม</v>
          </cell>
          <cell r="C52" t="str">
            <v>3411300124793</v>
          </cell>
          <cell r="D52" t="str">
            <v>ช่างครุภัณฑ์</v>
          </cell>
          <cell r="E52" t="str">
            <v>ช 3</v>
          </cell>
          <cell r="F52" t="str">
            <v>ช่าง</v>
          </cell>
          <cell r="G52">
            <v>31260</v>
          </cell>
          <cell r="H52">
            <v>21500</v>
          </cell>
          <cell r="I52" t="str">
            <v>บ้านโนนสะอาด</v>
          </cell>
          <cell r="J52" t="str">
            <v>ศรี 5</v>
          </cell>
          <cell r="K52">
            <v>1.5</v>
          </cell>
          <cell r="L52">
            <v>1.5</v>
          </cell>
          <cell r="M52">
            <v>1.5</v>
          </cell>
          <cell r="N52">
            <v>1.5</v>
          </cell>
          <cell r="O52">
            <v>2</v>
          </cell>
          <cell r="P52">
            <v>98</v>
          </cell>
          <cell r="Q52">
            <v>1</v>
          </cell>
          <cell r="R52" t="str">
            <v/>
          </cell>
          <cell r="S52">
            <v>8</v>
          </cell>
          <cell r="T52" t="str">
            <v>0.5</v>
          </cell>
          <cell r="U52">
            <v>21880</v>
          </cell>
          <cell r="V52">
            <v>380</v>
          </cell>
          <cell r="W52" t="str">
            <v/>
          </cell>
          <cell r="X52" t="str">
            <v/>
          </cell>
          <cell r="Y52" t="str">
            <v>-</v>
          </cell>
          <cell r="Z52" t="str">
            <v>-</v>
          </cell>
          <cell r="AA52" t="str">
            <v>-</v>
          </cell>
          <cell r="AB52" t="str">
            <v>-</v>
          </cell>
          <cell r="AC52" t="str">
            <v>-</v>
          </cell>
          <cell r="AD52" t="str">
            <v>-</v>
          </cell>
          <cell r="AE52" t="str">
            <v>-</v>
          </cell>
          <cell r="AF52" t="str">
            <v>-</v>
          </cell>
          <cell r="AG52" t="str">
            <v>-</v>
          </cell>
          <cell r="AH52">
            <v>30</v>
          </cell>
          <cell r="AI52" t="str">
            <v>กันยายน</v>
          </cell>
          <cell r="AJ52">
            <v>2571</v>
          </cell>
          <cell r="AK52"/>
        </row>
        <row r="53">
          <cell r="A53">
            <v>45</v>
          </cell>
          <cell r="B53" t="str">
            <v>นายบุญธรรม เขื่อนศิริ</v>
          </cell>
          <cell r="C53" t="str">
            <v>3411300868644</v>
          </cell>
          <cell r="D53" t="str">
            <v>ครูช่วยสอน</v>
          </cell>
          <cell r="E53" t="str">
            <v>ส 3</v>
          </cell>
          <cell r="F53" t="str">
            <v>สนับสนุน</v>
          </cell>
          <cell r="G53">
            <v>31274</v>
          </cell>
          <cell r="H53">
            <v>22600</v>
          </cell>
          <cell r="I53" t="str">
            <v>บ้านผาสุก</v>
          </cell>
          <cell r="J53" t="str">
            <v>ศรี 7</v>
          </cell>
          <cell r="K53">
            <v>1.5</v>
          </cell>
          <cell r="L53">
            <v>2</v>
          </cell>
          <cell r="M53">
            <v>1.5</v>
          </cell>
          <cell r="N53">
            <v>1.5</v>
          </cell>
          <cell r="O53">
            <v>1.5</v>
          </cell>
          <cell r="P53">
            <v>98</v>
          </cell>
          <cell r="Q53">
            <v>1</v>
          </cell>
          <cell r="R53" t="str">
            <v/>
          </cell>
          <cell r="S53">
            <v>9</v>
          </cell>
          <cell r="T53" t="str">
            <v>1</v>
          </cell>
          <cell r="U53">
            <v>23340</v>
          </cell>
          <cell r="V53">
            <v>740</v>
          </cell>
          <cell r="W53" t="str">
            <v/>
          </cell>
          <cell r="X53" t="str">
            <v/>
          </cell>
          <cell r="Y53" t="str">
            <v>-</v>
          </cell>
          <cell r="Z53" t="str">
            <v>-</v>
          </cell>
          <cell r="AA53" t="str">
            <v>-</v>
          </cell>
          <cell r="AB53" t="str">
            <v>-</v>
          </cell>
          <cell r="AC53" t="str">
            <v>-</v>
          </cell>
          <cell r="AD53" t="str">
            <v>-</v>
          </cell>
          <cell r="AE53" t="str">
            <v>-</v>
          </cell>
          <cell r="AF53" t="str">
            <v>-</v>
          </cell>
          <cell r="AG53" t="str">
            <v>-</v>
          </cell>
          <cell r="AH53">
            <v>30</v>
          </cell>
          <cell r="AI53" t="str">
            <v>กันยายน</v>
          </cell>
          <cell r="AJ53">
            <v>2570</v>
          </cell>
          <cell r="AK53"/>
        </row>
        <row r="54">
          <cell r="A54">
            <v>46</v>
          </cell>
          <cell r="B54" t="str">
            <v>นายอานนท์ เชื้อพรมมา</v>
          </cell>
          <cell r="C54" t="str">
            <v>3411300872587</v>
          </cell>
          <cell r="D54" t="str">
            <v>ช่างไฟฟ้า</v>
          </cell>
          <cell r="E54" t="str">
            <v>ช 3</v>
          </cell>
          <cell r="F54" t="str">
            <v>ช่าง</v>
          </cell>
          <cell r="G54">
            <v>31257</v>
          </cell>
          <cell r="H54">
            <v>22980</v>
          </cell>
          <cell r="I54" t="str">
            <v>บ้านโนนเสถียร</v>
          </cell>
          <cell r="J54" t="str">
            <v>ศรี 8</v>
          </cell>
          <cell r="K54">
            <v>2</v>
          </cell>
          <cell r="L54">
            <v>1.5</v>
          </cell>
          <cell r="M54">
            <v>1.5</v>
          </cell>
          <cell r="N54">
            <v>1.5</v>
          </cell>
          <cell r="O54">
            <v>1.5</v>
          </cell>
          <cell r="P54">
            <v>97</v>
          </cell>
          <cell r="Q54">
            <v>1</v>
          </cell>
          <cell r="R54" t="str">
            <v/>
          </cell>
          <cell r="S54">
            <v>8</v>
          </cell>
          <cell r="T54" t="str">
            <v>0.5</v>
          </cell>
          <cell r="U54">
            <v>23340</v>
          </cell>
          <cell r="V54">
            <v>360</v>
          </cell>
          <cell r="W54" t="str">
            <v/>
          </cell>
          <cell r="X54" t="str">
            <v/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  <cell r="AE54" t="str">
            <v>-</v>
          </cell>
          <cell r="AF54" t="str">
            <v>-</v>
          </cell>
          <cell r="AG54" t="str">
            <v>-</v>
          </cell>
          <cell r="AH54">
            <v>30</v>
          </cell>
          <cell r="AI54" t="str">
            <v>กันยายน</v>
          </cell>
          <cell r="AJ54">
            <v>2562</v>
          </cell>
          <cell r="AK54"/>
        </row>
        <row r="55">
          <cell r="A55">
            <v>47</v>
          </cell>
          <cell r="B55" t="str">
            <v>นายเรียบ สว่างวงษ์</v>
          </cell>
          <cell r="C55" t="str">
            <v>3350300029154</v>
          </cell>
          <cell r="D55" t="str">
            <v>ช่างไฟฟ้า</v>
          </cell>
          <cell r="E55" t="str">
            <v>ช 4</v>
          </cell>
          <cell r="F55" t="str">
            <v>ช่าง</v>
          </cell>
          <cell r="G55">
            <v>31245</v>
          </cell>
          <cell r="H55">
            <v>21000</v>
          </cell>
          <cell r="I55" t="str">
            <v>บ้านหนองทุ่งมน</v>
          </cell>
          <cell r="J55" t="str">
            <v>ศรี 1</v>
          </cell>
          <cell r="K55">
            <v>1.5</v>
          </cell>
          <cell r="L55">
            <v>1.5</v>
          </cell>
          <cell r="M55">
            <v>1.5</v>
          </cell>
          <cell r="N55">
            <v>1.5</v>
          </cell>
          <cell r="O55">
            <v>2</v>
          </cell>
          <cell r="P55">
            <v>98</v>
          </cell>
          <cell r="Q55">
            <v>1</v>
          </cell>
          <cell r="R55" t="str">
            <v/>
          </cell>
          <cell r="S55">
            <v>8</v>
          </cell>
          <cell r="T55" t="str">
            <v>0.5</v>
          </cell>
          <cell r="U55">
            <v>21620</v>
          </cell>
          <cell r="V55">
            <v>620</v>
          </cell>
          <cell r="W55" t="str">
            <v/>
          </cell>
          <cell r="X55" t="str">
            <v/>
          </cell>
          <cell r="Y55" t="str">
            <v>-</v>
          </cell>
          <cell r="Z55" t="str">
            <v>-</v>
          </cell>
          <cell r="AA55" t="str">
            <v>-</v>
          </cell>
          <cell r="AB55" t="str">
            <v>-</v>
          </cell>
          <cell r="AC55" t="str">
            <v>-</v>
          </cell>
          <cell r="AD55" t="str">
            <v>-</v>
          </cell>
          <cell r="AE55" t="str">
            <v>-</v>
          </cell>
          <cell r="AF55" t="str">
            <v>-</v>
          </cell>
          <cell r="AG55" t="str">
            <v>-</v>
          </cell>
          <cell r="AH55">
            <v>30</v>
          </cell>
          <cell r="AI55" t="str">
            <v>กันยายน</v>
          </cell>
          <cell r="AJ55">
            <v>2567</v>
          </cell>
          <cell r="AK55"/>
        </row>
        <row r="56">
          <cell r="A56">
            <v>48</v>
          </cell>
          <cell r="B56" t="str">
            <v>นายกานต์ บึงใสย์</v>
          </cell>
          <cell r="C56" t="str">
            <v>3411300092069</v>
          </cell>
          <cell r="D56" t="str">
            <v>ช่างไฟฟ้า</v>
          </cell>
          <cell r="E56" t="str">
            <v>ช 4</v>
          </cell>
          <cell r="F56" t="str">
            <v>ช่าง</v>
          </cell>
          <cell r="G56">
            <v>31246</v>
          </cell>
          <cell r="H56">
            <v>22490</v>
          </cell>
          <cell r="I56" t="str">
            <v>บ้านโนนสว่าง</v>
          </cell>
          <cell r="J56" t="str">
            <v>ศรี 1</v>
          </cell>
          <cell r="K56">
            <v>2</v>
          </cell>
          <cell r="L56">
            <v>1.5</v>
          </cell>
          <cell r="M56">
            <v>1.5</v>
          </cell>
          <cell r="N56">
            <v>1.5</v>
          </cell>
          <cell r="O56">
            <v>1.5</v>
          </cell>
          <cell r="P56">
            <v>95</v>
          </cell>
          <cell r="Q56">
            <v>1</v>
          </cell>
          <cell r="R56" t="str">
            <v/>
          </cell>
          <cell r="S56">
            <v>8</v>
          </cell>
          <cell r="T56" t="str">
            <v>0.5</v>
          </cell>
          <cell r="U56">
            <v>22920</v>
          </cell>
          <cell r="V56">
            <v>430</v>
          </cell>
          <cell r="W56" t="str">
            <v/>
          </cell>
          <cell r="X56" t="str">
            <v/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  <cell r="AE56" t="str">
            <v>-</v>
          </cell>
          <cell r="AF56" t="str">
            <v>-</v>
          </cell>
          <cell r="AG56" t="str">
            <v>-</v>
          </cell>
          <cell r="AH56">
            <v>30</v>
          </cell>
          <cell r="AI56" t="str">
            <v>กันยายน</v>
          </cell>
          <cell r="AJ56">
            <v>2567</v>
          </cell>
          <cell r="AK56"/>
        </row>
        <row r="57">
          <cell r="A57">
            <v>49</v>
          </cell>
          <cell r="B57" t="str">
            <v>นายพิทูลย์ คำมูล</v>
          </cell>
          <cell r="C57" t="str">
            <v>3411300508486</v>
          </cell>
          <cell r="D57" t="str">
            <v>ช่างไฟฟ้า</v>
          </cell>
          <cell r="E57" t="str">
            <v>ช 3</v>
          </cell>
          <cell r="F57" t="str">
            <v>ช่าง</v>
          </cell>
          <cell r="G57">
            <v>31253</v>
          </cell>
          <cell r="H57">
            <v>23340</v>
          </cell>
          <cell r="I57" t="str">
            <v>บ้านบุ่งแก้วน้ำลัด</v>
          </cell>
          <cell r="J57" t="str">
            <v>ศรี 4</v>
          </cell>
          <cell r="K57">
            <v>1.5</v>
          </cell>
          <cell r="L57">
            <v>1.5</v>
          </cell>
          <cell r="M57">
            <v>1.5</v>
          </cell>
          <cell r="N57">
            <v>1.5</v>
          </cell>
          <cell r="O57">
            <v>2</v>
          </cell>
          <cell r="P57">
            <v>98</v>
          </cell>
          <cell r="Q57">
            <v>1</v>
          </cell>
          <cell r="R57" t="str">
            <v/>
          </cell>
          <cell r="S57">
            <v>8</v>
          </cell>
          <cell r="T57" t="str">
            <v>0.5</v>
          </cell>
          <cell r="U57">
            <v>23710</v>
          </cell>
          <cell r="V57">
            <v>370</v>
          </cell>
          <cell r="W57" t="str">
            <v/>
          </cell>
          <cell r="X57" t="str">
            <v/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  <cell r="AE57" t="str">
            <v>-</v>
          </cell>
          <cell r="AF57" t="str">
            <v>-</v>
          </cell>
          <cell r="AG57" t="str">
            <v>-</v>
          </cell>
          <cell r="AH57">
            <v>30</v>
          </cell>
          <cell r="AI57" t="str">
            <v>กันยายน</v>
          </cell>
          <cell r="AJ57">
            <v>2566</v>
          </cell>
          <cell r="AK57"/>
        </row>
        <row r="58">
          <cell r="A58">
            <v>50</v>
          </cell>
          <cell r="B58" t="str">
            <v>นายสุเทพ ลาดบัวขาว</v>
          </cell>
          <cell r="C58" t="str">
            <v>3400300002647</v>
          </cell>
          <cell r="D58" t="str">
            <v>ช่างไฟฟ้า</v>
          </cell>
          <cell r="E58" t="str">
            <v>ช 2</v>
          </cell>
          <cell r="F58" t="str">
            <v>ช่าง</v>
          </cell>
          <cell r="G58">
            <v>31266</v>
          </cell>
          <cell r="H58">
            <v>18790</v>
          </cell>
          <cell r="I58" t="str">
            <v>บ้านหนองอุ</v>
          </cell>
          <cell r="J58" t="str">
            <v>ศรี 6</v>
          </cell>
          <cell r="K58">
            <v>1.5</v>
          </cell>
          <cell r="L58">
            <v>1.5</v>
          </cell>
          <cell r="M58">
            <v>2</v>
          </cell>
          <cell r="N58">
            <v>1.5</v>
          </cell>
          <cell r="O58">
            <v>1.5</v>
          </cell>
          <cell r="P58">
            <v>98</v>
          </cell>
          <cell r="Q58">
            <v>1</v>
          </cell>
          <cell r="R58" t="str">
            <v/>
          </cell>
          <cell r="S58">
            <v>8</v>
          </cell>
          <cell r="T58" t="str">
            <v>0.5</v>
          </cell>
          <cell r="U58">
            <v>19100</v>
          </cell>
          <cell r="V58">
            <v>310</v>
          </cell>
          <cell r="W58" t="str">
            <v/>
          </cell>
          <cell r="X58" t="str">
            <v/>
          </cell>
          <cell r="Y58" t="str">
            <v>-</v>
          </cell>
          <cell r="Z58" t="str">
            <v>-</v>
          </cell>
          <cell r="AA58" t="str">
            <v>-</v>
          </cell>
          <cell r="AB58">
            <v>3</v>
          </cell>
          <cell r="AC58">
            <v>3</v>
          </cell>
          <cell r="AD58" t="str">
            <v>-</v>
          </cell>
          <cell r="AE58" t="str">
            <v>-</v>
          </cell>
          <cell r="AF58">
            <v>3</v>
          </cell>
          <cell r="AG58">
            <v>3</v>
          </cell>
          <cell r="AH58">
            <v>30</v>
          </cell>
          <cell r="AI58" t="str">
            <v>กันยายน</v>
          </cell>
          <cell r="AJ58">
            <v>2566</v>
          </cell>
          <cell r="AK58"/>
        </row>
        <row r="59">
          <cell r="A59">
            <v>51</v>
          </cell>
          <cell r="B59" t="str">
            <v>นายประสิทธิ์ พรมพลเมือง</v>
          </cell>
          <cell r="C59" t="str">
            <v>3411300651998</v>
          </cell>
          <cell r="D59" t="str">
            <v>ช่างปูน</v>
          </cell>
          <cell r="E59" t="str">
            <v>ช 3</v>
          </cell>
          <cell r="F59" t="str">
            <v>ช่าง</v>
          </cell>
          <cell r="G59">
            <v>31262</v>
          </cell>
          <cell r="H59">
            <v>18790</v>
          </cell>
          <cell r="I59" t="str">
            <v>บ้านวังไฮ</v>
          </cell>
          <cell r="J59" t="str">
            <v>ศรี 6</v>
          </cell>
          <cell r="K59">
            <v>1</v>
          </cell>
          <cell r="L59">
            <v>1.5</v>
          </cell>
          <cell r="M59">
            <v>1.5</v>
          </cell>
          <cell r="N59">
            <v>1.5</v>
          </cell>
          <cell r="O59">
            <v>1.5</v>
          </cell>
          <cell r="P59">
            <v>97</v>
          </cell>
          <cell r="Q59">
            <v>1</v>
          </cell>
          <cell r="R59" t="str">
            <v/>
          </cell>
          <cell r="S59">
            <v>9</v>
          </cell>
          <cell r="T59" t="str">
            <v>1</v>
          </cell>
          <cell r="U59">
            <v>19410</v>
          </cell>
          <cell r="V59">
            <v>620</v>
          </cell>
          <cell r="W59" t="str">
            <v/>
          </cell>
          <cell r="X59" t="str">
            <v/>
          </cell>
          <cell r="Y59" t="str">
            <v>-</v>
          </cell>
          <cell r="Z59">
            <v>2</v>
          </cell>
          <cell r="AA59">
            <v>3</v>
          </cell>
          <cell r="AB59">
            <v>1</v>
          </cell>
          <cell r="AC59">
            <v>1</v>
          </cell>
          <cell r="AD59" t="str">
            <v>-</v>
          </cell>
          <cell r="AE59" t="str">
            <v>-</v>
          </cell>
          <cell r="AF59">
            <v>3</v>
          </cell>
          <cell r="AG59">
            <v>4</v>
          </cell>
          <cell r="AH59">
            <v>30</v>
          </cell>
          <cell r="AI59" t="str">
            <v>กันยายน</v>
          </cell>
          <cell r="AJ59">
            <v>2568</v>
          </cell>
          <cell r="AK59"/>
        </row>
        <row r="60">
          <cell r="A60">
            <v>52</v>
          </cell>
          <cell r="B60" t="str">
            <v>นายอำนวย ภาบุศย์</v>
          </cell>
          <cell r="C60" t="str">
            <v>3411300794799</v>
          </cell>
          <cell r="D60" t="str">
            <v>ช่างครุภัณฑ์</v>
          </cell>
          <cell r="E60" t="str">
            <v>ช 3</v>
          </cell>
          <cell r="F60" t="str">
            <v>ช่าง</v>
          </cell>
          <cell r="G60">
            <v>31263</v>
          </cell>
          <cell r="H60">
            <v>22600</v>
          </cell>
          <cell r="I60" t="str">
            <v>บ้านยางหล่อโนนสวนกล้วย</v>
          </cell>
          <cell r="J60" t="str">
            <v>ศรี 3</v>
          </cell>
          <cell r="K60">
            <v>1.5</v>
          </cell>
          <cell r="L60">
            <v>1.5</v>
          </cell>
          <cell r="M60">
            <v>1.5</v>
          </cell>
          <cell r="N60">
            <v>1.5</v>
          </cell>
          <cell r="O60">
            <v>1.5</v>
          </cell>
          <cell r="P60">
            <v>95</v>
          </cell>
          <cell r="Q60">
            <v>1</v>
          </cell>
          <cell r="R60" t="str">
            <v/>
          </cell>
          <cell r="S60">
            <v>9</v>
          </cell>
          <cell r="T60" t="str">
            <v>1</v>
          </cell>
          <cell r="U60">
            <v>23340</v>
          </cell>
          <cell r="V60">
            <v>740</v>
          </cell>
          <cell r="W60" t="str">
            <v/>
          </cell>
          <cell r="X60" t="str">
            <v/>
          </cell>
          <cell r="Y60" t="str">
            <v>-</v>
          </cell>
          <cell r="Z60">
            <v>2</v>
          </cell>
          <cell r="AA60">
            <v>4</v>
          </cell>
          <cell r="AB60" t="str">
            <v>-</v>
          </cell>
          <cell r="AC60" t="str">
            <v>-</v>
          </cell>
          <cell r="AD60" t="str">
            <v>-</v>
          </cell>
          <cell r="AE60" t="str">
            <v>-</v>
          </cell>
          <cell r="AF60">
            <v>2</v>
          </cell>
          <cell r="AG60">
            <v>4</v>
          </cell>
          <cell r="AH60">
            <v>30</v>
          </cell>
          <cell r="AI60" t="str">
            <v>กันยายน</v>
          </cell>
          <cell r="AJ60">
            <v>2569</v>
          </cell>
          <cell r="AK60"/>
        </row>
        <row r="61">
          <cell r="A61">
            <v>53</v>
          </cell>
          <cell r="B61" t="str">
            <v>นายภาณุเดช เประกันยา</v>
          </cell>
          <cell r="C61" t="str">
            <v>3412000151273</v>
          </cell>
          <cell r="D61" t="str">
            <v>ช่างครุภัณฑ์</v>
          </cell>
          <cell r="E61" t="str">
            <v>ช 3</v>
          </cell>
          <cell r="F61" t="str">
            <v>ช่าง</v>
          </cell>
          <cell r="G61">
            <v>31255</v>
          </cell>
          <cell r="H61">
            <v>20400</v>
          </cell>
          <cell r="I61" t="str">
            <v>บ้านวังคูณ</v>
          </cell>
          <cell r="J61" t="str">
            <v>ศรี 8</v>
          </cell>
          <cell r="K61">
            <v>1.5</v>
          </cell>
          <cell r="L61">
            <v>1.5</v>
          </cell>
          <cell r="M61">
            <v>1.5</v>
          </cell>
          <cell r="N61">
            <v>2</v>
          </cell>
          <cell r="O61">
            <v>1.5</v>
          </cell>
          <cell r="P61">
            <v>95</v>
          </cell>
          <cell r="Q61">
            <v>1</v>
          </cell>
          <cell r="R61" t="str">
            <v/>
          </cell>
          <cell r="S61">
            <v>8</v>
          </cell>
          <cell r="T61" t="str">
            <v>0.5</v>
          </cell>
          <cell r="U61">
            <v>20770</v>
          </cell>
          <cell r="V61">
            <v>370</v>
          </cell>
          <cell r="W61" t="str">
            <v/>
          </cell>
          <cell r="X61" t="str">
            <v/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  <cell r="AE61" t="str">
            <v>-</v>
          </cell>
          <cell r="AF61" t="str">
            <v>-</v>
          </cell>
          <cell r="AG61" t="str">
            <v>-</v>
          </cell>
          <cell r="AH61">
            <v>30</v>
          </cell>
          <cell r="AI61" t="str">
            <v>กันยายน</v>
          </cell>
          <cell r="AJ61">
            <v>2567</v>
          </cell>
          <cell r="AK61"/>
        </row>
        <row r="62">
          <cell r="A62">
            <v>54</v>
          </cell>
          <cell r="B62" t="str">
            <v>นายประทีป เทียนศรี</v>
          </cell>
          <cell r="C62" t="str">
            <v>5411300003488</v>
          </cell>
          <cell r="D62" t="str">
            <v>ช่างไฟฟ้า</v>
          </cell>
          <cell r="E62" t="str">
            <v>ช 2</v>
          </cell>
          <cell r="F62" t="str">
            <v>ช่าง</v>
          </cell>
          <cell r="G62">
            <v>31278</v>
          </cell>
          <cell r="H62">
            <v>17880</v>
          </cell>
          <cell r="I62" t="str">
            <v>บ้านนาชุมแสง</v>
          </cell>
          <cell r="J62" t="str">
            <v>ศรี 8</v>
          </cell>
          <cell r="K62">
            <v>1.5</v>
          </cell>
          <cell r="L62">
            <v>1.5</v>
          </cell>
          <cell r="M62">
            <v>1.5</v>
          </cell>
          <cell r="N62">
            <v>1.5</v>
          </cell>
          <cell r="O62">
            <v>1.5</v>
          </cell>
          <cell r="P62">
            <v>94</v>
          </cell>
          <cell r="Q62">
            <v>1</v>
          </cell>
          <cell r="R62" t="str">
            <v/>
          </cell>
          <cell r="S62">
            <v>8</v>
          </cell>
          <cell r="T62" t="str">
            <v>0.5</v>
          </cell>
          <cell r="U62">
            <v>18190</v>
          </cell>
          <cell r="V62">
            <v>310</v>
          </cell>
          <cell r="W62" t="str">
            <v/>
          </cell>
          <cell r="X62" t="str">
            <v/>
          </cell>
          <cell r="Y62">
            <v>1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  <cell r="AE62" t="str">
            <v>-</v>
          </cell>
          <cell r="AF62" t="str">
            <v>-</v>
          </cell>
          <cell r="AG62" t="str">
            <v>-</v>
          </cell>
          <cell r="AH62">
            <v>30</v>
          </cell>
          <cell r="AI62" t="str">
            <v>กันยายน</v>
          </cell>
          <cell r="AJ62">
            <v>2570</v>
          </cell>
          <cell r="AK62"/>
        </row>
        <row r="63">
          <cell r="A63">
            <v>55</v>
          </cell>
          <cell r="B63" t="str">
            <v>นายประภาส จิตผล</v>
          </cell>
          <cell r="C63" t="str">
            <v>3411300578930</v>
          </cell>
          <cell r="D63" t="str">
            <v>ช่างครุภัณฑ์</v>
          </cell>
          <cell r="E63" t="str">
            <v>ช 2</v>
          </cell>
          <cell r="F63" t="str">
            <v>ช่าง</v>
          </cell>
          <cell r="G63">
            <v>31207</v>
          </cell>
          <cell r="H63">
            <v>18480</v>
          </cell>
          <cell r="I63" t="str">
            <v>บ้านหนองขามท่างาม</v>
          </cell>
          <cell r="J63" t="str">
            <v>ศรี 4</v>
          </cell>
          <cell r="K63">
            <v>1.5</v>
          </cell>
          <cell r="L63">
            <v>1.5</v>
          </cell>
          <cell r="M63">
            <v>2</v>
          </cell>
          <cell r="N63">
            <v>1.5</v>
          </cell>
          <cell r="O63">
            <v>1.5</v>
          </cell>
          <cell r="P63">
            <v>94</v>
          </cell>
          <cell r="Q63">
            <v>1</v>
          </cell>
          <cell r="R63" t="str">
            <v/>
          </cell>
          <cell r="S63">
            <v>8</v>
          </cell>
          <cell r="T63" t="str">
            <v>0.5</v>
          </cell>
          <cell r="U63">
            <v>18790</v>
          </cell>
          <cell r="V63">
            <v>310</v>
          </cell>
          <cell r="W63" t="str">
            <v/>
          </cell>
          <cell r="X63" t="str">
            <v/>
          </cell>
          <cell r="Y63" t="str">
            <v>-</v>
          </cell>
          <cell r="Z63" t="str">
            <v>-</v>
          </cell>
          <cell r="AA63" t="str">
            <v>-</v>
          </cell>
          <cell r="AB63" t="str">
            <v>-</v>
          </cell>
          <cell r="AC63" t="str">
            <v>-</v>
          </cell>
          <cell r="AD63" t="str">
            <v>-</v>
          </cell>
          <cell r="AE63" t="str">
            <v>-</v>
          </cell>
          <cell r="AF63" t="str">
            <v>-</v>
          </cell>
          <cell r="AG63" t="str">
            <v>-</v>
          </cell>
          <cell r="AH63">
            <v>30</v>
          </cell>
          <cell r="AI63" t="str">
            <v>กันยายน</v>
          </cell>
          <cell r="AJ63">
            <v>2561</v>
          </cell>
          <cell r="AK63"/>
        </row>
        <row r="64">
          <cell r="A64">
            <v>56</v>
          </cell>
          <cell r="B64" t="str">
            <v>นายประยุทธ กุดทิง</v>
          </cell>
          <cell r="C64" t="str">
            <v>3411300067480</v>
          </cell>
          <cell r="D64" t="str">
            <v>ช่างครุภัณฑ์</v>
          </cell>
          <cell r="E64" t="str">
            <v>ช 3</v>
          </cell>
          <cell r="F64" t="str">
            <v>ช่าง</v>
          </cell>
          <cell r="G64">
            <v>31281</v>
          </cell>
          <cell r="H64">
            <v>21140</v>
          </cell>
          <cell r="I64" t="str">
            <v>บ้านวังโพนคึมน้ำเกลี้ยง</v>
          </cell>
          <cell r="J64" t="str">
            <v>ศรี 5</v>
          </cell>
          <cell r="K64">
            <v>1.5</v>
          </cell>
          <cell r="L64">
            <v>1.5</v>
          </cell>
          <cell r="M64">
            <v>1.5</v>
          </cell>
          <cell r="N64">
            <v>1.5</v>
          </cell>
          <cell r="O64">
            <v>1.5</v>
          </cell>
          <cell r="P64">
            <v>99.33</v>
          </cell>
          <cell r="Q64">
            <v>1</v>
          </cell>
          <cell r="R64" t="str">
            <v/>
          </cell>
          <cell r="S64">
            <v>8</v>
          </cell>
          <cell r="T64" t="str">
            <v>0.5</v>
          </cell>
          <cell r="U64">
            <v>21500</v>
          </cell>
          <cell r="V64">
            <v>360</v>
          </cell>
          <cell r="W64" t="str">
            <v/>
          </cell>
          <cell r="X64" t="str">
            <v/>
          </cell>
          <cell r="Y64" t="str">
            <v>-</v>
          </cell>
          <cell r="Z64" t="str">
            <v>-</v>
          </cell>
          <cell r="AA64" t="str">
            <v>-</v>
          </cell>
          <cell r="AB64" t="str">
            <v>-</v>
          </cell>
          <cell r="AC64" t="str">
            <v>-</v>
          </cell>
          <cell r="AD64" t="str">
            <v>-</v>
          </cell>
          <cell r="AE64" t="str">
            <v>-</v>
          </cell>
          <cell r="AF64" t="str">
            <v>-</v>
          </cell>
          <cell r="AG64" t="str">
            <v>-</v>
          </cell>
          <cell r="AH64">
            <v>30</v>
          </cell>
          <cell r="AI64" t="str">
            <v>กันยายน</v>
          </cell>
          <cell r="AJ64">
            <v>2567</v>
          </cell>
          <cell r="AK64"/>
        </row>
        <row r="65">
          <cell r="A65">
            <v>57</v>
          </cell>
          <cell r="B65" t="str">
            <v>นายวิรัตน์ ลาดบัวขาว</v>
          </cell>
          <cell r="C65" t="str">
            <v>3411300438046</v>
          </cell>
          <cell r="D65" t="str">
            <v>ช่างไม้</v>
          </cell>
          <cell r="E65" t="str">
            <v>ช 4</v>
          </cell>
          <cell r="F65" t="str">
            <v>ช่าง</v>
          </cell>
          <cell r="G65">
            <v>31282</v>
          </cell>
          <cell r="H65">
            <v>21500</v>
          </cell>
          <cell r="I65" t="str">
            <v>บ้านห้วยบง(ธนาคารกรุงเทพฯ 19)</v>
          </cell>
          <cell r="J65" t="str">
            <v>ศรี 5</v>
          </cell>
          <cell r="K65">
            <v>1.5</v>
          </cell>
          <cell r="L65">
            <v>1.5</v>
          </cell>
          <cell r="M65">
            <v>1.5</v>
          </cell>
          <cell r="N65">
            <v>1.5</v>
          </cell>
          <cell r="O65">
            <v>2</v>
          </cell>
          <cell r="P65">
            <v>99</v>
          </cell>
          <cell r="Q65">
            <v>1</v>
          </cell>
          <cell r="R65" t="str">
            <v/>
          </cell>
          <cell r="S65">
            <v>8</v>
          </cell>
          <cell r="T65" t="str">
            <v>0.5</v>
          </cell>
          <cell r="U65">
            <v>21880</v>
          </cell>
          <cell r="V65">
            <v>380</v>
          </cell>
          <cell r="W65" t="str">
            <v/>
          </cell>
          <cell r="X65" t="str">
            <v/>
          </cell>
          <cell r="Y65" t="str">
            <v>-</v>
          </cell>
          <cell r="Z65" t="str">
            <v>-</v>
          </cell>
          <cell r="AA65" t="str">
            <v>-</v>
          </cell>
          <cell r="AB65" t="str">
            <v>-</v>
          </cell>
          <cell r="AC65" t="str">
            <v>-</v>
          </cell>
          <cell r="AD65" t="str">
            <v>-</v>
          </cell>
          <cell r="AE65" t="str">
            <v>-</v>
          </cell>
          <cell r="AF65" t="str">
            <v>-</v>
          </cell>
          <cell r="AG65" t="str">
            <v>-</v>
          </cell>
          <cell r="AH65">
            <v>30</v>
          </cell>
          <cell r="AI65" t="str">
            <v>กันยายน</v>
          </cell>
          <cell r="AJ65">
            <v>2565</v>
          </cell>
          <cell r="AK65"/>
        </row>
        <row r="66">
          <cell r="A66">
            <v>58</v>
          </cell>
          <cell r="B66" t="str">
            <v>นายสง่า วงษ์ศรี</v>
          </cell>
          <cell r="C66" t="str">
            <v>3411300082098</v>
          </cell>
          <cell r="D66" t="str">
            <v>ช่างครุภัณฑ์</v>
          </cell>
          <cell r="E66" t="str">
            <v>ช 3</v>
          </cell>
          <cell r="F66" t="str">
            <v>ช่าง</v>
          </cell>
          <cell r="G66">
            <v>31248</v>
          </cell>
          <cell r="H66">
            <v>20400</v>
          </cell>
          <cell r="I66" t="str">
            <v>บ้านห้วยฮวกจอมทองนาฝาย</v>
          </cell>
          <cell r="J66" t="str">
            <v>ศรี 2</v>
          </cell>
          <cell r="K66">
            <v>1.5</v>
          </cell>
          <cell r="L66">
            <v>1.5</v>
          </cell>
          <cell r="M66">
            <v>1.5</v>
          </cell>
          <cell r="N66">
            <v>1.5</v>
          </cell>
          <cell r="O66">
            <v>2</v>
          </cell>
          <cell r="P66">
            <v>93</v>
          </cell>
          <cell r="Q66">
            <v>1</v>
          </cell>
          <cell r="R66" t="str">
            <v/>
          </cell>
          <cell r="S66">
            <v>8</v>
          </cell>
          <cell r="T66" t="str">
            <v>0.5</v>
          </cell>
          <cell r="U66">
            <v>20770</v>
          </cell>
          <cell r="V66">
            <v>370</v>
          </cell>
          <cell r="W66" t="str">
            <v/>
          </cell>
          <cell r="X66" t="str">
            <v/>
          </cell>
          <cell r="Y66" t="str">
            <v>-</v>
          </cell>
          <cell r="Z66">
            <v>1</v>
          </cell>
          <cell r="AA66">
            <v>1</v>
          </cell>
          <cell r="AB66">
            <v>1</v>
          </cell>
          <cell r="AC66">
            <v>2</v>
          </cell>
          <cell r="AD66" t="str">
            <v>-</v>
          </cell>
          <cell r="AE66" t="str">
            <v>-</v>
          </cell>
          <cell r="AF66">
            <v>2</v>
          </cell>
          <cell r="AG66">
            <v>3</v>
          </cell>
          <cell r="AH66">
            <v>30</v>
          </cell>
          <cell r="AI66" t="str">
            <v>กันยายน</v>
          </cell>
          <cell r="AJ66">
            <v>2570</v>
          </cell>
          <cell r="AK66"/>
        </row>
        <row r="67">
          <cell r="A67">
            <v>59</v>
          </cell>
          <cell r="B67" t="str">
            <v>นายสามนต์ บุสดี</v>
          </cell>
          <cell r="C67" t="str">
            <v>3411300797929</v>
          </cell>
          <cell r="D67" t="str">
            <v>ช่างไฟฟ้า</v>
          </cell>
          <cell r="E67" t="str">
            <v>ช 4</v>
          </cell>
          <cell r="F67" t="str">
            <v>ช่าง</v>
          </cell>
          <cell r="G67">
            <v>31277</v>
          </cell>
          <cell r="H67">
            <v>22490</v>
          </cell>
          <cell r="I67" t="str">
            <v>หนองแกสระแก้ววิทยา</v>
          </cell>
          <cell r="J67" t="str">
            <v>ศรี 8</v>
          </cell>
          <cell r="K67">
            <v>1.5</v>
          </cell>
          <cell r="L67">
            <v>2</v>
          </cell>
          <cell r="M67">
            <v>1.5</v>
          </cell>
          <cell r="N67">
            <v>1.5</v>
          </cell>
          <cell r="O67">
            <v>1.5</v>
          </cell>
          <cell r="P67">
            <v>95</v>
          </cell>
          <cell r="Q67">
            <v>1</v>
          </cell>
          <cell r="R67" t="str">
            <v/>
          </cell>
          <cell r="S67">
            <v>8</v>
          </cell>
          <cell r="T67" t="str">
            <v>0.5</v>
          </cell>
          <cell r="U67">
            <v>22920</v>
          </cell>
          <cell r="V67">
            <v>430</v>
          </cell>
          <cell r="W67" t="str">
            <v/>
          </cell>
          <cell r="X67" t="str">
            <v/>
          </cell>
          <cell r="Y67" t="str">
            <v>-</v>
          </cell>
          <cell r="Z67" t="str">
            <v>-</v>
          </cell>
          <cell r="AA67" t="str">
            <v>-</v>
          </cell>
          <cell r="AB67" t="str">
            <v>-</v>
          </cell>
          <cell r="AC67" t="str">
            <v>-</v>
          </cell>
          <cell r="AD67" t="str">
            <v>-</v>
          </cell>
          <cell r="AE67" t="str">
            <v>-</v>
          </cell>
          <cell r="AF67" t="str">
            <v>-</v>
          </cell>
          <cell r="AG67" t="str">
            <v>-</v>
          </cell>
          <cell r="AH67">
            <v>30</v>
          </cell>
          <cell r="AI67" t="str">
            <v>กันยายน</v>
          </cell>
          <cell r="AJ67">
            <v>2560</v>
          </cell>
          <cell r="AK67"/>
        </row>
        <row r="68">
          <cell r="A68">
            <v>60</v>
          </cell>
          <cell r="B68" t="str">
            <v>นายบุญตา ทองสร้อย</v>
          </cell>
          <cell r="C68" t="str">
            <v>3411300776316</v>
          </cell>
          <cell r="D68" t="str">
            <v>ช่างไฟฟ้า</v>
          </cell>
          <cell r="E68" t="str">
            <v>ช 3</v>
          </cell>
          <cell r="F68" t="str">
            <v>ช่าง</v>
          </cell>
          <cell r="G68">
            <v>31279</v>
          </cell>
          <cell r="H68">
            <v>20770</v>
          </cell>
          <cell r="I68" t="str">
            <v>บ้านสำราญสุข</v>
          </cell>
          <cell r="J68" t="str">
            <v>ศรี 8</v>
          </cell>
          <cell r="K68">
            <v>1.5</v>
          </cell>
          <cell r="L68">
            <v>1.5</v>
          </cell>
          <cell r="M68">
            <v>1.5</v>
          </cell>
          <cell r="N68">
            <v>1.5</v>
          </cell>
          <cell r="O68">
            <v>1</v>
          </cell>
          <cell r="P68">
            <v>87</v>
          </cell>
          <cell r="Q68">
            <v>0.5</v>
          </cell>
          <cell r="R68" t="str">
            <v/>
          </cell>
          <cell r="S68">
            <v>8</v>
          </cell>
          <cell r="T68" t="str">
            <v>0.5</v>
          </cell>
          <cell r="U68">
            <v>21140</v>
          </cell>
          <cell r="V68">
            <v>370</v>
          </cell>
          <cell r="W68" t="str">
            <v/>
          </cell>
          <cell r="X68" t="str">
            <v/>
          </cell>
          <cell r="Y68" t="str">
            <v>-</v>
          </cell>
          <cell r="Z68">
            <v>3</v>
          </cell>
          <cell r="AA68">
            <v>4</v>
          </cell>
          <cell r="AB68">
            <v>3</v>
          </cell>
          <cell r="AC68">
            <v>7</v>
          </cell>
          <cell r="AD68" t="str">
            <v>-</v>
          </cell>
          <cell r="AE68" t="str">
            <v>-</v>
          </cell>
          <cell r="AF68">
            <v>6</v>
          </cell>
          <cell r="AG68">
            <v>11</v>
          </cell>
          <cell r="AH68">
            <v>30</v>
          </cell>
          <cell r="AI68" t="str">
            <v>กันยายน</v>
          </cell>
          <cell r="AJ68">
            <v>2568</v>
          </cell>
          <cell r="AK68"/>
        </row>
        <row r="69">
          <cell r="A69">
            <v>61</v>
          </cell>
          <cell r="B69" t="str">
            <v>นายสมใจ นาลา</v>
          </cell>
          <cell r="C69" t="str">
            <v>3411300862727</v>
          </cell>
          <cell r="D69" t="str">
            <v>ช่างครุภัณฑ์</v>
          </cell>
          <cell r="E69" t="str">
            <v>ช 3</v>
          </cell>
          <cell r="F69" t="str">
            <v>ช่าง</v>
          </cell>
          <cell r="G69">
            <v>31259</v>
          </cell>
          <cell r="H69">
            <v>19410</v>
          </cell>
          <cell r="I69" t="str">
            <v>บ้านมอเหนือ</v>
          </cell>
          <cell r="J69" t="str">
            <v>ศรี 3</v>
          </cell>
          <cell r="K69">
            <v>1.5</v>
          </cell>
          <cell r="L69">
            <v>1.5</v>
          </cell>
          <cell r="M69">
            <v>2</v>
          </cell>
          <cell r="N69">
            <v>1.5</v>
          </cell>
          <cell r="O69">
            <v>1.5</v>
          </cell>
          <cell r="P69">
            <v>80</v>
          </cell>
          <cell r="Q69">
            <v>0.5</v>
          </cell>
          <cell r="R69" t="str">
            <v/>
          </cell>
          <cell r="S69">
            <v>8</v>
          </cell>
          <cell r="T69" t="str">
            <v>0.5</v>
          </cell>
          <cell r="U69">
            <v>19720</v>
          </cell>
          <cell r="V69">
            <v>310</v>
          </cell>
          <cell r="W69" t="str">
            <v/>
          </cell>
          <cell r="X69" t="str">
            <v/>
          </cell>
          <cell r="Y69" t="str">
            <v>-</v>
          </cell>
          <cell r="Z69" t="str">
            <v>-</v>
          </cell>
          <cell r="AA69" t="str">
            <v>-</v>
          </cell>
          <cell r="AB69" t="str">
            <v>-</v>
          </cell>
          <cell r="AC69" t="str">
            <v>-</v>
          </cell>
          <cell r="AD69" t="str">
            <v>-</v>
          </cell>
          <cell r="AE69" t="str">
            <v>-</v>
          </cell>
          <cell r="AF69" t="str">
            <v>-</v>
          </cell>
          <cell r="AG69" t="str">
            <v>-</v>
          </cell>
          <cell r="AH69">
            <v>30</v>
          </cell>
          <cell r="AI69" t="str">
            <v>กันยายน</v>
          </cell>
          <cell r="AJ69">
            <v>2567</v>
          </cell>
          <cell r="AK69"/>
        </row>
        <row r="70">
          <cell r="A70">
            <v>62</v>
          </cell>
          <cell r="B70" t="str">
            <v>นายบรรจง บุญมี</v>
          </cell>
          <cell r="C70" t="str">
            <v>3411300031523</v>
          </cell>
          <cell r="D70" t="str">
            <v>ช่างไฟฟ้า</v>
          </cell>
          <cell r="E70" t="str">
            <v>ช 4</v>
          </cell>
          <cell r="F70" t="str">
            <v>ช่าง</v>
          </cell>
          <cell r="G70">
            <v>31261</v>
          </cell>
          <cell r="H70">
            <v>22040</v>
          </cell>
          <cell r="I70" t="str">
            <v>เมืองใหม่วิทยา</v>
          </cell>
          <cell r="J70" t="str">
            <v>ศรี 1</v>
          </cell>
          <cell r="K70">
            <v>1.5</v>
          </cell>
          <cell r="L70">
            <v>1.5</v>
          </cell>
          <cell r="M70">
            <v>1.5</v>
          </cell>
          <cell r="N70">
            <v>1.5</v>
          </cell>
          <cell r="O70">
            <v>1.5</v>
          </cell>
          <cell r="P70">
            <v>91</v>
          </cell>
          <cell r="Q70">
            <v>1</v>
          </cell>
          <cell r="R70" t="str">
            <v/>
          </cell>
          <cell r="S70">
            <v>8</v>
          </cell>
          <cell r="T70" t="str">
            <v>0.5</v>
          </cell>
          <cell r="U70">
            <v>22490</v>
          </cell>
          <cell r="V70">
            <v>450</v>
          </cell>
          <cell r="W70" t="str">
            <v/>
          </cell>
          <cell r="X70" t="str">
            <v/>
          </cell>
          <cell r="Y70" t="str">
            <v>-</v>
          </cell>
          <cell r="Z70">
            <v>1</v>
          </cell>
          <cell r="AA70">
            <v>2</v>
          </cell>
          <cell r="AB70" t="str">
            <v>-</v>
          </cell>
          <cell r="AC70" t="str">
            <v>-</v>
          </cell>
          <cell r="AD70" t="str">
            <v>-</v>
          </cell>
          <cell r="AE70" t="str">
            <v>-</v>
          </cell>
          <cell r="AF70">
            <v>1</v>
          </cell>
          <cell r="AG70">
            <v>2</v>
          </cell>
          <cell r="AH70">
            <v>30</v>
          </cell>
          <cell r="AI70" t="str">
            <v>กันยายน</v>
          </cell>
          <cell r="AJ70">
            <v>2566</v>
          </cell>
          <cell r="AK70"/>
        </row>
        <row r="71">
          <cell r="A71">
            <v>63</v>
          </cell>
          <cell r="B71" t="str">
            <v>นายนิพนธ์ ดวงคำ</v>
          </cell>
          <cell r="C71" t="str">
            <v>3411300033305</v>
          </cell>
          <cell r="D71" t="str">
            <v>ช่างไม้</v>
          </cell>
          <cell r="E71" t="str">
            <v>ช 4</v>
          </cell>
          <cell r="F71" t="str">
            <v>ช่าง</v>
          </cell>
          <cell r="G71">
            <v>31256</v>
          </cell>
          <cell r="H71">
            <v>21140</v>
          </cell>
          <cell r="I71" t="str">
            <v>บ้านนาทม</v>
          </cell>
          <cell r="J71" t="str">
            <v>ศรี 8</v>
          </cell>
          <cell r="K71">
            <v>1.5</v>
          </cell>
          <cell r="L71">
            <v>1.5</v>
          </cell>
          <cell r="M71">
            <v>1.5</v>
          </cell>
          <cell r="N71">
            <v>1.5</v>
          </cell>
          <cell r="O71">
            <v>1.5</v>
          </cell>
          <cell r="P71">
            <v>90</v>
          </cell>
          <cell r="Q71">
            <v>1</v>
          </cell>
          <cell r="R71" t="str">
            <v/>
          </cell>
          <cell r="S71">
            <v>8</v>
          </cell>
          <cell r="T71" t="str">
            <v>0.5</v>
          </cell>
          <cell r="U71">
            <v>21500</v>
          </cell>
          <cell r="V71">
            <v>360</v>
          </cell>
          <cell r="W71" t="str">
            <v/>
          </cell>
          <cell r="X71" t="str">
            <v/>
          </cell>
          <cell r="Y71" t="str">
            <v>-</v>
          </cell>
          <cell r="Z71">
            <v>1</v>
          </cell>
          <cell r="AA71">
            <v>4</v>
          </cell>
          <cell r="AB71" t="str">
            <v>-</v>
          </cell>
          <cell r="AC71" t="str">
            <v>-</v>
          </cell>
          <cell r="AD71" t="str">
            <v>-</v>
          </cell>
          <cell r="AE71" t="str">
            <v>-</v>
          </cell>
          <cell r="AF71">
            <v>1</v>
          </cell>
          <cell r="AG71">
            <v>4</v>
          </cell>
          <cell r="AH71">
            <v>30</v>
          </cell>
          <cell r="AI71" t="str">
            <v>กันยายน</v>
          </cell>
          <cell r="AJ71">
            <v>2570</v>
          </cell>
          <cell r="AK71"/>
        </row>
        <row r="72">
          <cell r="A72">
            <v>64</v>
          </cell>
          <cell r="B72" t="str">
            <v>นายธวัชชัย บุญเพ็ง</v>
          </cell>
          <cell r="C72" t="str">
            <v>4441130065189</v>
          </cell>
          <cell r="D72" t="str">
            <v>ช่างปูน</v>
          </cell>
          <cell r="E72" t="str">
            <v>ช 3</v>
          </cell>
          <cell r="F72" t="str">
            <v>ช่าง</v>
          </cell>
          <cell r="G72">
            <v>31258</v>
          </cell>
          <cell r="H72">
            <v>22230</v>
          </cell>
          <cell r="I72" t="str">
            <v>ฝายหินประชารักษ์</v>
          </cell>
          <cell r="J72" t="str">
            <v>ศรี 3</v>
          </cell>
          <cell r="K72">
            <v>1.5</v>
          </cell>
          <cell r="L72">
            <v>1.5</v>
          </cell>
          <cell r="M72">
            <v>1.5</v>
          </cell>
          <cell r="N72">
            <v>1.5</v>
          </cell>
          <cell r="O72">
            <v>1.5</v>
          </cell>
          <cell r="P72" t="str">
            <v/>
          </cell>
          <cell r="Q72">
            <v>1</v>
          </cell>
          <cell r="R72" t="str">
            <v/>
          </cell>
          <cell r="S72">
            <v>8</v>
          </cell>
          <cell r="T72" t="str">
            <v>0.5</v>
          </cell>
          <cell r="U72">
            <v>22600</v>
          </cell>
          <cell r="V72">
            <v>370</v>
          </cell>
          <cell r="W72" t="str">
            <v/>
          </cell>
          <cell r="X72" t="str">
            <v/>
          </cell>
          <cell r="Y72" t="str">
            <v>-</v>
          </cell>
          <cell r="Z72">
            <v>1</v>
          </cell>
          <cell r="AA72">
            <v>1</v>
          </cell>
          <cell r="AB72" t="str">
            <v>-</v>
          </cell>
          <cell r="AC72" t="str">
            <v>-</v>
          </cell>
          <cell r="AD72" t="str">
            <v>-</v>
          </cell>
          <cell r="AE72" t="str">
            <v>-</v>
          </cell>
          <cell r="AF72">
            <v>1</v>
          </cell>
          <cell r="AG72">
            <v>1</v>
          </cell>
          <cell r="AH72">
            <v>30</v>
          </cell>
          <cell r="AI72" t="str">
            <v>กันยายน</v>
          </cell>
          <cell r="AJ72">
            <v>2565</v>
          </cell>
          <cell r="AK72"/>
        </row>
        <row r="73">
          <cell r="A73"/>
          <cell r="B73" t="str">
            <v>อำเภอโนนสัง (โควตา =  3.0 )</v>
          </cell>
          <cell r="C73"/>
          <cell r="D73"/>
          <cell r="E73"/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W73"/>
          <cell r="X73"/>
          <cell r="Y73"/>
          <cell r="Z73"/>
          <cell r="AA73"/>
          <cell r="AB73"/>
          <cell r="AC73"/>
          <cell r="AD73"/>
          <cell r="AE73"/>
          <cell r="AF73"/>
          <cell r="AG73"/>
          <cell r="AH73"/>
          <cell r="AI73"/>
          <cell r="AJ73"/>
          <cell r="AK73"/>
        </row>
        <row r="74">
          <cell r="A74">
            <v>65</v>
          </cell>
          <cell r="B74" t="str">
            <v>นายนพพร วรรณประเสริฐ</v>
          </cell>
          <cell r="C74" t="str">
            <v>3411600445986</v>
          </cell>
          <cell r="D74" t="str">
            <v>ช่างไฟฟ้า</v>
          </cell>
          <cell r="E74" t="str">
            <v>ช 4</v>
          </cell>
          <cell r="F74" t="str">
            <v>ช่าง</v>
          </cell>
          <cell r="G74">
            <v>31312</v>
          </cell>
          <cell r="H74">
            <v>21000</v>
          </cell>
          <cell r="I74" t="str">
            <v>บ้านโนนสูงหนองสวรรค์</v>
          </cell>
          <cell r="J74" t="str">
            <v>สัง 5</v>
          </cell>
          <cell r="K74">
            <v>1.5</v>
          </cell>
          <cell r="L74">
            <v>1.5</v>
          </cell>
          <cell r="M74">
            <v>1.5</v>
          </cell>
          <cell r="N74">
            <v>2</v>
          </cell>
          <cell r="O74">
            <v>1.5</v>
          </cell>
          <cell r="P74">
            <v>100</v>
          </cell>
          <cell r="Q74">
            <v>1</v>
          </cell>
          <cell r="R74" t="str">
            <v/>
          </cell>
          <cell r="S74">
            <v>8</v>
          </cell>
          <cell r="T74" t="str">
            <v>0.5</v>
          </cell>
          <cell r="U74">
            <v>21620</v>
          </cell>
          <cell r="V74">
            <v>620</v>
          </cell>
          <cell r="W74" t="str">
            <v/>
          </cell>
          <cell r="X74" t="str">
            <v/>
          </cell>
          <cell r="Y74" t="str">
            <v>-</v>
          </cell>
          <cell r="Z74" t="str">
            <v>-</v>
          </cell>
          <cell r="AA74" t="str">
            <v>-</v>
          </cell>
          <cell r="AB74" t="str">
            <v>-</v>
          </cell>
          <cell r="AC74" t="str">
            <v>-</v>
          </cell>
          <cell r="AD74" t="str">
            <v>-</v>
          </cell>
          <cell r="AE74" t="str">
            <v>-</v>
          </cell>
          <cell r="AF74" t="str">
            <v>-</v>
          </cell>
          <cell r="AG74" t="str">
            <v>-</v>
          </cell>
          <cell r="AH74">
            <v>30</v>
          </cell>
          <cell r="AI74" t="str">
            <v>กันยายน</v>
          </cell>
          <cell r="AJ74">
            <v>2573</v>
          </cell>
          <cell r="AK74"/>
        </row>
        <row r="75">
          <cell r="A75">
            <v>66</v>
          </cell>
          <cell r="B75" t="str">
            <v>นายสุนันท์ รัตนวรรณ</v>
          </cell>
          <cell r="C75" t="str">
            <v>3411600394591</v>
          </cell>
          <cell r="D75" t="str">
            <v>ช่างไฟฟ้า</v>
          </cell>
          <cell r="E75" t="str">
            <v>ช 2</v>
          </cell>
          <cell r="F75" t="str">
            <v>ช่าง</v>
          </cell>
          <cell r="G75">
            <v>31301</v>
          </cell>
          <cell r="H75">
            <v>17880</v>
          </cell>
          <cell r="I75" t="str">
            <v>บ้านโนนสงเปลือย</v>
          </cell>
          <cell r="J75" t="str">
            <v>สัง 1</v>
          </cell>
          <cell r="K75">
            <v>0.5</v>
          </cell>
          <cell r="L75">
            <v>1.5</v>
          </cell>
          <cell r="M75">
            <v>1.5</v>
          </cell>
          <cell r="N75">
            <v>1.5</v>
          </cell>
          <cell r="O75">
            <v>1.5</v>
          </cell>
          <cell r="P75">
            <v>98</v>
          </cell>
          <cell r="Q75">
            <v>1</v>
          </cell>
          <cell r="R75" t="str">
            <v/>
          </cell>
          <cell r="S75">
            <v>8</v>
          </cell>
          <cell r="T75" t="str">
            <v>0.5</v>
          </cell>
          <cell r="U75">
            <v>18190</v>
          </cell>
          <cell r="V75">
            <v>310</v>
          </cell>
          <cell r="W75" t="str">
            <v/>
          </cell>
          <cell r="X75" t="str">
            <v/>
          </cell>
          <cell r="Y75" t="str">
            <v>-</v>
          </cell>
          <cell r="Z75" t="str">
            <v>-</v>
          </cell>
          <cell r="AA75" t="str">
            <v>-</v>
          </cell>
          <cell r="AB75" t="str">
            <v>-</v>
          </cell>
          <cell r="AC75" t="str">
            <v>-</v>
          </cell>
          <cell r="AD75" t="str">
            <v>-</v>
          </cell>
          <cell r="AE75" t="str">
            <v>-</v>
          </cell>
          <cell r="AF75" t="str">
            <v>-</v>
          </cell>
          <cell r="AG75" t="str">
            <v>-</v>
          </cell>
          <cell r="AH75">
            <v>30</v>
          </cell>
          <cell r="AI75" t="str">
            <v>กันยายน</v>
          </cell>
          <cell r="AJ75">
            <v>2573</v>
          </cell>
          <cell r="AK75"/>
        </row>
        <row r="76">
          <cell r="A76">
            <v>67</v>
          </cell>
          <cell r="B76" t="str">
            <v>นายวิโรจน์ ขนันทอง</v>
          </cell>
          <cell r="C76" t="str">
            <v>3411600244743</v>
          </cell>
          <cell r="D76" t="str">
            <v>ช่างไฟฟ้า</v>
          </cell>
          <cell r="E76" t="str">
            <v>ช 4</v>
          </cell>
          <cell r="F76" t="str">
            <v>ช่าง</v>
          </cell>
          <cell r="G76">
            <v>31311</v>
          </cell>
          <cell r="H76">
            <v>21000</v>
          </cell>
          <cell r="I76" t="str">
            <v>บ้านหนองสะแบง</v>
          </cell>
          <cell r="J76" t="str">
            <v>สัง 2</v>
          </cell>
          <cell r="K76">
            <v>1.5</v>
          </cell>
          <cell r="L76">
            <v>1.5</v>
          </cell>
          <cell r="M76">
            <v>1.5</v>
          </cell>
          <cell r="N76">
            <v>1.5</v>
          </cell>
          <cell r="O76">
            <v>1.5</v>
          </cell>
          <cell r="P76">
            <v>98</v>
          </cell>
          <cell r="Q76">
            <v>1</v>
          </cell>
          <cell r="R76" t="str">
            <v/>
          </cell>
          <cell r="S76">
            <v>8</v>
          </cell>
          <cell r="T76" t="str">
            <v>0.5</v>
          </cell>
          <cell r="U76">
            <v>21620</v>
          </cell>
          <cell r="V76">
            <v>620</v>
          </cell>
          <cell r="W76" t="str">
            <v/>
          </cell>
          <cell r="X76" t="str">
            <v/>
          </cell>
          <cell r="Y76" t="str">
            <v>-</v>
          </cell>
          <cell r="Z76">
            <v>1</v>
          </cell>
          <cell r="AA76">
            <v>1</v>
          </cell>
          <cell r="AB76" t="str">
            <v>-</v>
          </cell>
          <cell r="AC76" t="str">
            <v>-</v>
          </cell>
          <cell r="AD76" t="str">
            <v>-</v>
          </cell>
          <cell r="AE76" t="str">
            <v>-</v>
          </cell>
          <cell r="AF76">
            <v>1</v>
          </cell>
          <cell r="AG76">
            <v>1</v>
          </cell>
          <cell r="AH76">
            <v>30</v>
          </cell>
          <cell r="AI76" t="str">
            <v>กันยายน</v>
          </cell>
          <cell r="AJ76">
            <v>2572</v>
          </cell>
          <cell r="AK76"/>
        </row>
        <row r="77">
          <cell r="A77">
            <v>68</v>
          </cell>
          <cell r="B77" t="str">
            <v>นายสุภีย์ ชุมพล</v>
          </cell>
          <cell r="C77" t="str">
            <v>5411690002201</v>
          </cell>
          <cell r="D77" t="str">
            <v>ช่างปูน</v>
          </cell>
          <cell r="E77" t="str">
            <v>ช 4</v>
          </cell>
          <cell r="F77" t="str">
            <v>ช่าง</v>
          </cell>
          <cell r="G77">
            <v>31303</v>
          </cell>
          <cell r="H77">
            <v>23710</v>
          </cell>
          <cell r="I77" t="str">
            <v>หนองกุงจารย์ผางวิทยา</v>
          </cell>
          <cell r="J77" t="str">
            <v>สัง 2</v>
          </cell>
          <cell r="K77">
            <v>2</v>
          </cell>
          <cell r="L77">
            <v>1.5</v>
          </cell>
          <cell r="M77">
            <v>1.5</v>
          </cell>
          <cell r="N77">
            <v>1.5</v>
          </cell>
          <cell r="O77">
            <v>1.5</v>
          </cell>
          <cell r="P77">
            <v>98</v>
          </cell>
          <cell r="Q77">
            <v>1</v>
          </cell>
          <cell r="R77" t="str">
            <v/>
          </cell>
          <cell r="S77">
            <v>8</v>
          </cell>
          <cell r="T77" t="str">
            <v>0.5</v>
          </cell>
          <cell r="U77">
            <v>24080</v>
          </cell>
          <cell r="V77">
            <v>370</v>
          </cell>
          <cell r="W77" t="str">
            <v/>
          </cell>
          <cell r="X77" t="str">
            <v/>
          </cell>
          <cell r="Y77" t="str">
            <v>-</v>
          </cell>
          <cell r="Z77" t="str">
            <v>-</v>
          </cell>
          <cell r="AA77" t="str">
            <v>-</v>
          </cell>
          <cell r="AB77" t="str">
            <v>-</v>
          </cell>
          <cell r="AC77" t="str">
            <v>-</v>
          </cell>
          <cell r="AD77" t="str">
            <v>-</v>
          </cell>
          <cell r="AE77" t="str">
            <v>-</v>
          </cell>
          <cell r="AF77" t="str">
            <v>-</v>
          </cell>
          <cell r="AG77" t="str">
            <v>-</v>
          </cell>
          <cell r="AH77">
            <v>30</v>
          </cell>
          <cell r="AI77" t="str">
            <v>กันยายน</v>
          </cell>
          <cell r="AJ77">
            <v>2560</v>
          </cell>
          <cell r="AK77"/>
        </row>
        <row r="78">
          <cell r="A78">
            <v>69</v>
          </cell>
          <cell r="B78" t="str">
            <v>นายศุภชัย ถาบุญเรือง</v>
          </cell>
          <cell r="C78" t="str">
            <v>3411600579273</v>
          </cell>
          <cell r="D78" t="str">
            <v>ช่างไฟฟ้า</v>
          </cell>
          <cell r="E78" t="str">
            <v>ช 2</v>
          </cell>
          <cell r="F78" t="str">
            <v>ช่าง</v>
          </cell>
          <cell r="G78">
            <v>31324</v>
          </cell>
          <cell r="H78">
            <v>17880</v>
          </cell>
          <cell r="I78" t="str">
            <v>บ้านหนองนกเขียน</v>
          </cell>
          <cell r="J78" t="str">
            <v>สัง 6</v>
          </cell>
          <cell r="K78">
            <v>1.5</v>
          </cell>
          <cell r="L78">
            <v>1.5</v>
          </cell>
          <cell r="M78">
            <v>1.5</v>
          </cell>
          <cell r="N78">
            <v>1.5</v>
          </cell>
          <cell r="O78">
            <v>2</v>
          </cell>
          <cell r="P78">
            <v>90</v>
          </cell>
          <cell r="Q78">
            <v>1</v>
          </cell>
          <cell r="R78" t="str">
            <v/>
          </cell>
          <cell r="S78">
            <v>8</v>
          </cell>
          <cell r="T78" t="str">
            <v>0.5</v>
          </cell>
          <cell r="U78">
            <v>18190</v>
          </cell>
          <cell r="V78">
            <v>310</v>
          </cell>
          <cell r="W78" t="str">
            <v/>
          </cell>
          <cell r="X78" t="str">
            <v/>
          </cell>
          <cell r="Y78" t="str">
            <v>-</v>
          </cell>
          <cell r="Z78" t="str">
            <v>-</v>
          </cell>
          <cell r="AA78" t="str">
            <v>-</v>
          </cell>
          <cell r="AB78" t="str">
            <v>-</v>
          </cell>
          <cell r="AC78" t="str">
            <v>-</v>
          </cell>
          <cell r="AD78" t="str">
            <v>-</v>
          </cell>
          <cell r="AE78" t="str">
            <v>-</v>
          </cell>
          <cell r="AF78" t="str">
            <v>-</v>
          </cell>
          <cell r="AG78" t="str">
            <v>-</v>
          </cell>
          <cell r="AH78">
            <v>30</v>
          </cell>
          <cell r="AI78" t="str">
            <v>กันยายน</v>
          </cell>
          <cell r="AJ78">
            <v>2568</v>
          </cell>
          <cell r="AK78"/>
        </row>
        <row r="79">
          <cell r="A79">
            <v>70</v>
          </cell>
          <cell r="B79" t="str">
            <v>นายปัญญา บรรเทิงสุข</v>
          </cell>
          <cell r="C79" t="str">
            <v>3410900260646</v>
          </cell>
          <cell r="D79" t="str">
            <v>ช่างไม้</v>
          </cell>
          <cell r="E79" t="str">
            <v>ช 3</v>
          </cell>
          <cell r="F79" t="str">
            <v>ช่าง</v>
          </cell>
          <cell r="G79">
            <v>31299</v>
          </cell>
          <cell r="H79">
            <v>21880</v>
          </cell>
          <cell r="I79" t="str">
            <v>โนนสังวิทยาสรรค์</v>
          </cell>
          <cell r="J79" t="str">
            <v>สัง 1</v>
          </cell>
          <cell r="K79">
            <v>1.5</v>
          </cell>
          <cell r="L79">
            <v>1.5</v>
          </cell>
          <cell r="M79">
            <v>1.5</v>
          </cell>
          <cell r="N79">
            <v>2</v>
          </cell>
          <cell r="O79">
            <v>1.5</v>
          </cell>
          <cell r="P79">
            <v>98</v>
          </cell>
          <cell r="Q79">
            <v>1</v>
          </cell>
          <cell r="R79" t="str">
            <v/>
          </cell>
          <cell r="S79">
            <v>8</v>
          </cell>
          <cell r="T79" t="str">
            <v>0.5</v>
          </cell>
          <cell r="U79">
            <v>22230</v>
          </cell>
          <cell r="V79">
            <v>350</v>
          </cell>
          <cell r="W79" t="str">
            <v/>
          </cell>
          <cell r="X79" t="str">
            <v/>
          </cell>
          <cell r="Y79" t="str">
            <v>-</v>
          </cell>
          <cell r="Z79" t="str">
            <v>-</v>
          </cell>
          <cell r="AA79" t="str">
            <v>-</v>
          </cell>
          <cell r="AB79" t="str">
            <v>-</v>
          </cell>
          <cell r="AC79" t="str">
            <v>-</v>
          </cell>
          <cell r="AD79" t="str">
            <v>-</v>
          </cell>
          <cell r="AE79" t="str">
            <v>-</v>
          </cell>
          <cell r="AF79" t="str">
            <v>-</v>
          </cell>
          <cell r="AG79" t="str">
            <v>-</v>
          </cell>
          <cell r="AH79">
            <v>30</v>
          </cell>
          <cell r="AI79" t="str">
            <v>กันยายน</v>
          </cell>
          <cell r="AJ79">
            <v>2567</v>
          </cell>
          <cell r="AK79"/>
        </row>
        <row r="80">
          <cell r="A80">
            <v>71</v>
          </cell>
          <cell r="B80" t="str">
            <v>นายบึงกาฬ พะชะ</v>
          </cell>
          <cell r="C80" t="str">
            <v>3411600079653</v>
          </cell>
          <cell r="D80" t="str">
            <v>ช่างไฟฟ้า</v>
          </cell>
          <cell r="E80" t="str">
            <v>ช 4</v>
          </cell>
          <cell r="F80" t="str">
            <v>ช่าง</v>
          </cell>
          <cell r="G80">
            <v>31308</v>
          </cell>
          <cell r="H80">
            <v>24730</v>
          </cell>
          <cell r="I80" t="str">
            <v>นิคมสงเคราะห์ 2</v>
          </cell>
          <cell r="J80" t="str">
            <v>สัง 4</v>
          </cell>
          <cell r="K80">
            <v>1.5</v>
          </cell>
          <cell r="L80">
            <v>2</v>
          </cell>
          <cell r="M80">
            <v>1.5</v>
          </cell>
          <cell r="N80">
            <v>3</v>
          </cell>
          <cell r="O80">
            <v>1.5</v>
          </cell>
          <cell r="P80">
            <v>97</v>
          </cell>
          <cell r="Q80">
            <v>1</v>
          </cell>
          <cell r="R80" t="str">
            <v/>
          </cell>
          <cell r="S80">
            <v>8</v>
          </cell>
          <cell r="T80" t="str">
            <v>0.5</v>
          </cell>
          <cell r="U80">
            <v>25190</v>
          </cell>
          <cell r="V80">
            <v>460</v>
          </cell>
          <cell r="W80" t="str">
            <v/>
          </cell>
          <cell r="X80" t="str">
            <v/>
          </cell>
          <cell r="Y80" t="str">
            <v>-</v>
          </cell>
          <cell r="Z80" t="str">
            <v>-</v>
          </cell>
          <cell r="AA80" t="str">
            <v>-</v>
          </cell>
          <cell r="AB80" t="str">
            <v>-</v>
          </cell>
          <cell r="AC80" t="str">
            <v>-</v>
          </cell>
          <cell r="AD80" t="str">
            <v>-</v>
          </cell>
          <cell r="AE80" t="str">
            <v>-</v>
          </cell>
          <cell r="AF80" t="str">
            <v>-</v>
          </cell>
          <cell r="AG80" t="str">
            <v>-</v>
          </cell>
          <cell r="AH80">
            <v>30</v>
          </cell>
          <cell r="AI80" t="str">
            <v>กันยายน</v>
          </cell>
          <cell r="AJ80">
            <v>2565</v>
          </cell>
          <cell r="AK80"/>
        </row>
        <row r="81">
          <cell r="A81">
            <v>72</v>
          </cell>
          <cell r="B81" t="str">
            <v>นายท่อนคำ ตะวงษา</v>
          </cell>
          <cell r="C81" t="str">
            <v>3411700762029</v>
          </cell>
          <cell r="D81" t="str">
            <v>ครูช่วยสอน</v>
          </cell>
          <cell r="E81" t="str">
            <v>ส 3</v>
          </cell>
          <cell r="F81" t="str">
            <v>สนับสนุน</v>
          </cell>
          <cell r="G81">
            <v>31315</v>
          </cell>
          <cell r="H81">
            <v>23710</v>
          </cell>
          <cell r="I81" t="str">
            <v>ปรางค์กู่</v>
          </cell>
          <cell r="J81" t="str">
            <v>สัง 5</v>
          </cell>
          <cell r="K81">
            <v>1.5</v>
          </cell>
          <cell r="L81">
            <v>2</v>
          </cell>
          <cell r="M81">
            <v>1.5</v>
          </cell>
          <cell r="N81">
            <v>1.5</v>
          </cell>
          <cell r="O81">
            <v>1.5</v>
          </cell>
          <cell r="P81">
            <v>98</v>
          </cell>
          <cell r="Q81">
            <v>1</v>
          </cell>
          <cell r="R81" t="str">
            <v/>
          </cell>
          <cell r="S81">
            <v>9</v>
          </cell>
          <cell r="T81" t="str">
            <v>1</v>
          </cell>
          <cell r="U81">
            <v>24450</v>
          </cell>
          <cell r="V81">
            <v>740</v>
          </cell>
          <cell r="W81" t="str">
            <v/>
          </cell>
          <cell r="X81" t="str">
            <v/>
          </cell>
          <cell r="Y81" t="str">
            <v>-</v>
          </cell>
          <cell r="Z81" t="str">
            <v>-</v>
          </cell>
          <cell r="AA81" t="str">
            <v>-</v>
          </cell>
          <cell r="AB81" t="str">
            <v>-</v>
          </cell>
          <cell r="AC81" t="str">
            <v>-</v>
          </cell>
          <cell r="AD81" t="str">
            <v>-</v>
          </cell>
          <cell r="AE81" t="str">
            <v>-</v>
          </cell>
          <cell r="AF81" t="str">
            <v>-</v>
          </cell>
          <cell r="AG81" t="str">
            <v>-</v>
          </cell>
          <cell r="AH81">
            <v>30</v>
          </cell>
          <cell r="AI81" t="str">
            <v>กันยายน</v>
          </cell>
          <cell r="AJ81">
            <v>2564</v>
          </cell>
          <cell r="AK81"/>
        </row>
        <row r="82">
          <cell r="A82">
            <v>73</v>
          </cell>
          <cell r="B82" t="str">
            <v>นายสมชาย หมีกุละ</v>
          </cell>
          <cell r="C82" t="str">
            <v>3411600365427</v>
          </cell>
          <cell r="D82" t="str">
            <v>ช่างไฟฟ้า</v>
          </cell>
          <cell r="E82" t="str">
            <v>ช 3</v>
          </cell>
          <cell r="F82" t="str">
            <v>ช่าง</v>
          </cell>
          <cell r="G82">
            <v>31300</v>
          </cell>
          <cell r="H82">
            <v>21500</v>
          </cell>
          <cell r="I82" t="str">
            <v>บ้านโสกจาน</v>
          </cell>
          <cell r="J82" t="str">
            <v>สัง 1</v>
          </cell>
          <cell r="K82">
            <v>2</v>
          </cell>
          <cell r="L82">
            <v>1.5</v>
          </cell>
          <cell r="M82">
            <v>1.5</v>
          </cell>
          <cell r="N82">
            <v>1.5</v>
          </cell>
          <cell r="O82">
            <v>1.5</v>
          </cell>
          <cell r="P82">
            <v>97</v>
          </cell>
          <cell r="Q82">
            <v>1</v>
          </cell>
          <cell r="R82" t="str">
            <v/>
          </cell>
          <cell r="S82">
            <v>8</v>
          </cell>
          <cell r="T82" t="str">
            <v>0.5</v>
          </cell>
          <cell r="U82">
            <v>21880</v>
          </cell>
          <cell r="V82">
            <v>380</v>
          </cell>
          <cell r="W82" t="str">
            <v/>
          </cell>
          <cell r="X82" t="str">
            <v/>
          </cell>
          <cell r="Y82" t="str">
            <v>-</v>
          </cell>
          <cell r="Z82" t="str">
            <v>-</v>
          </cell>
          <cell r="AA82" t="str">
            <v>-</v>
          </cell>
          <cell r="AB82" t="str">
            <v>-</v>
          </cell>
          <cell r="AC82" t="str">
            <v>-</v>
          </cell>
          <cell r="AD82" t="str">
            <v>-</v>
          </cell>
          <cell r="AE82" t="str">
            <v>-</v>
          </cell>
          <cell r="AF82" t="str">
            <v>-</v>
          </cell>
          <cell r="AG82" t="str">
            <v>-</v>
          </cell>
          <cell r="AH82">
            <v>30</v>
          </cell>
          <cell r="AI82" t="str">
            <v>กันยายน</v>
          </cell>
          <cell r="AJ82">
            <v>2566</v>
          </cell>
          <cell r="AK82"/>
        </row>
        <row r="83">
          <cell r="A83">
            <v>74</v>
          </cell>
          <cell r="B83" t="str">
            <v>นายวิญญู วงศ์นาม</v>
          </cell>
          <cell r="C83" t="str">
            <v>3411600463381</v>
          </cell>
          <cell r="D83" t="str">
            <v>ครูช่วยสอน</v>
          </cell>
          <cell r="E83" t="str">
            <v>ส 3</v>
          </cell>
          <cell r="F83" t="str">
            <v>สนับสนุน</v>
          </cell>
          <cell r="G83">
            <v>31304</v>
          </cell>
          <cell r="H83">
            <v>23710</v>
          </cell>
          <cell r="I83" t="str">
            <v>บ้านหนองลุมพุก</v>
          </cell>
          <cell r="J83" t="str">
            <v>สัง 2</v>
          </cell>
          <cell r="K83">
            <v>1.5</v>
          </cell>
          <cell r="L83">
            <v>1.5</v>
          </cell>
          <cell r="M83">
            <v>2</v>
          </cell>
          <cell r="N83">
            <v>1.5</v>
          </cell>
          <cell r="O83">
            <v>1.5</v>
          </cell>
          <cell r="P83">
            <v>95</v>
          </cell>
          <cell r="Q83">
            <v>1</v>
          </cell>
          <cell r="R83" t="str">
            <v/>
          </cell>
          <cell r="S83">
            <v>8</v>
          </cell>
          <cell r="T83" t="str">
            <v>0.5</v>
          </cell>
          <cell r="U83">
            <v>24080</v>
          </cell>
          <cell r="V83">
            <v>370</v>
          </cell>
          <cell r="W83" t="str">
            <v/>
          </cell>
          <cell r="X83" t="str">
            <v/>
          </cell>
          <cell r="Y83" t="str">
            <v>-</v>
          </cell>
          <cell r="Z83" t="str">
            <v>-</v>
          </cell>
          <cell r="AA83" t="str">
            <v>-</v>
          </cell>
          <cell r="AB83" t="str">
            <v>-</v>
          </cell>
          <cell r="AC83" t="str">
            <v>-</v>
          </cell>
          <cell r="AD83" t="str">
            <v>-</v>
          </cell>
          <cell r="AE83" t="str">
            <v>-</v>
          </cell>
          <cell r="AF83" t="str">
            <v>-</v>
          </cell>
          <cell r="AG83" t="str">
            <v>-</v>
          </cell>
          <cell r="AH83">
            <v>30</v>
          </cell>
          <cell r="AI83" t="str">
            <v>กันยายน</v>
          </cell>
          <cell r="AJ83">
            <v>2569</v>
          </cell>
          <cell r="AK83"/>
        </row>
        <row r="84">
          <cell r="A84">
            <v>75</v>
          </cell>
          <cell r="B84" t="str">
            <v>นายชาญชัย อรศรี</v>
          </cell>
          <cell r="C84" t="str">
            <v>3411600017194</v>
          </cell>
          <cell r="D84" t="str">
            <v>ช่างไฟฟ้า</v>
          </cell>
          <cell r="E84" t="str">
            <v>ช 4</v>
          </cell>
          <cell r="F84" t="str">
            <v>ช่าง</v>
          </cell>
          <cell r="G84">
            <v>31321</v>
          </cell>
          <cell r="H84">
            <v>22490</v>
          </cell>
          <cell r="I84" t="str">
            <v>บ้านหนองเล้าข้าว</v>
          </cell>
          <cell r="J84" t="str">
            <v>สัง 5</v>
          </cell>
          <cell r="K84">
            <v>1.5</v>
          </cell>
          <cell r="L84">
            <v>1.5</v>
          </cell>
          <cell r="M84">
            <v>2</v>
          </cell>
          <cell r="N84">
            <v>1.5</v>
          </cell>
          <cell r="O84">
            <v>1.5</v>
          </cell>
          <cell r="P84">
            <v>90</v>
          </cell>
          <cell r="Q84">
            <v>1</v>
          </cell>
          <cell r="R84" t="str">
            <v/>
          </cell>
          <cell r="S84">
            <v>8</v>
          </cell>
          <cell r="T84" t="str">
            <v>0.5</v>
          </cell>
          <cell r="U84">
            <v>22920</v>
          </cell>
          <cell r="V84">
            <v>430</v>
          </cell>
          <cell r="W84" t="str">
            <v/>
          </cell>
          <cell r="X84" t="str">
            <v/>
          </cell>
          <cell r="Y84" t="str">
            <v>-</v>
          </cell>
          <cell r="Z84">
            <v>1</v>
          </cell>
          <cell r="AA84">
            <v>5</v>
          </cell>
          <cell r="AB84" t="str">
            <v>-</v>
          </cell>
          <cell r="AC84" t="str">
            <v>-</v>
          </cell>
          <cell r="AD84" t="str">
            <v>-</v>
          </cell>
          <cell r="AE84" t="str">
            <v>-</v>
          </cell>
          <cell r="AF84">
            <v>1</v>
          </cell>
          <cell r="AG84">
            <v>5</v>
          </cell>
          <cell r="AH84">
            <v>30</v>
          </cell>
          <cell r="AI84" t="str">
            <v>กันยายน</v>
          </cell>
          <cell r="AJ84">
            <v>2564</v>
          </cell>
          <cell r="AK84"/>
        </row>
        <row r="85">
          <cell r="A85">
            <v>76</v>
          </cell>
          <cell r="B85" t="str">
            <v>นายบุญชู แก้วคำแสน</v>
          </cell>
          <cell r="C85" t="str">
            <v>3411600124683</v>
          </cell>
          <cell r="D85" t="str">
            <v>ช่างครุภัณฑ์</v>
          </cell>
          <cell r="E85" t="str">
            <v>ช 2</v>
          </cell>
          <cell r="F85" t="str">
            <v>ช่าง</v>
          </cell>
          <cell r="G85">
            <v>31325</v>
          </cell>
          <cell r="H85">
            <v>19720</v>
          </cell>
          <cell r="I85" t="str">
            <v>บ้านกุดฉิม</v>
          </cell>
          <cell r="J85" t="str">
            <v>สัง 6</v>
          </cell>
          <cell r="K85">
            <v>1.5</v>
          </cell>
          <cell r="L85">
            <v>1.5</v>
          </cell>
          <cell r="M85">
            <v>2</v>
          </cell>
          <cell r="N85">
            <v>1.5</v>
          </cell>
          <cell r="O85">
            <v>1.5</v>
          </cell>
          <cell r="P85">
            <v>95</v>
          </cell>
          <cell r="Q85">
            <v>1</v>
          </cell>
          <cell r="R85" t="str">
            <v/>
          </cell>
          <cell r="S85">
            <v>8</v>
          </cell>
          <cell r="T85" t="str">
            <v>0.5</v>
          </cell>
          <cell r="U85">
            <v>20040</v>
          </cell>
          <cell r="V85">
            <v>320</v>
          </cell>
          <cell r="W85" t="str">
            <v/>
          </cell>
          <cell r="X85" t="str">
            <v/>
          </cell>
          <cell r="Y85" t="str">
            <v>-</v>
          </cell>
          <cell r="Z85" t="str">
            <v>-</v>
          </cell>
          <cell r="AA85" t="str">
            <v>-</v>
          </cell>
          <cell r="AB85" t="str">
            <v>-</v>
          </cell>
          <cell r="AC85" t="str">
            <v>-</v>
          </cell>
          <cell r="AD85" t="str">
            <v>-</v>
          </cell>
          <cell r="AE85" t="str">
            <v>-</v>
          </cell>
          <cell r="AF85" t="str">
            <v>-</v>
          </cell>
          <cell r="AG85" t="str">
            <v>-</v>
          </cell>
          <cell r="AH85">
            <v>30</v>
          </cell>
          <cell r="AI85" t="str">
            <v>กันยายน</v>
          </cell>
          <cell r="AJ85">
            <v>2560</v>
          </cell>
          <cell r="AK85"/>
        </row>
        <row r="86">
          <cell r="A86">
            <v>77</v>
          </cell>
          <cell r="B86" t="str">
            <v>นายสมพร ดรละคร</v>
          </cell>
          <cell r="C86" t="str">
            <v>3440300113464</v>
          </cell>
          <cell r="D86" t="str">
            <v>ครูช่วยสอน</v>
          </cell>
          <cell r="E86" t="str">
            <v>ส 3</v>
          </cell>
          <cell r="F86" t="str">
            <v>สนับสนุน</v>
          </cell>
          <cell r="G86">
            <v>31314</v>
          </cell>
          <cell r="H86">
            <v>23340</v>
          </cell>
          <cell r="I86" t="str">
            <v>โสกแคนหนองหญ้าปล้อง</v>
          </cell>
          <cell r="J86" t="str">
            <v>สัง 5</v>
          </cell>
          <cell r="K86">
            <v>1.5</v>
          </cell>
          <cell r="L86">
            <v>1.5</v>
          </cell>
          <cell r="M86">
            <v>1.5</v>
          </cell>
          <cell r="N86">
            <v>1.5</v>
          </cell>
          <cell r="O86">
            <v>1.5</v>
          </cell>
          <cell r="P86">
            <v>90</v>
          </cell>
          <cell r="Q86">
            <v>1</v>
          </cell>
          <cell r="R86" t="str">
            <v/>
          </cell>
          <cell r="S86">
            <v>8</v>
          </cell>
          <cell r="T86" t="str">
            <v>0.5</v>
          </cell>
          <cell r="U86">
            <v>23710</v>
          </cell>
          <cell r="V86">
            <v>370</v>
          </cell>
          <cell r="W86" t="str">
            <v/>
          </cell>
          <cell r="X86" t="str">
            <v/>
          </cell>
          <cell r="Y86" t="str">
            <v>-</v>
          </cell>
          <cell r="Z86" t="str">
            <v>-</v>
          </cell>
          <cell r="AA86" t="str">
            <v>-</v>
          </cell>
          <cell r="AB86" t="str">
            <v>-</v>
          </cell>
          <cell r="AC86" t="str">
            <v>-</v>
          </cell>
          <cell r="AD86" t="str">
            <v>-</v>
          </cell>
          <cell r="AE86" t="str">
            <v>-</v>
          </cell>
          <cell r="AF86" t="str">
            <v>-</v>
          </cell>
          <cell r="AG86" t="str">
            <v>-</v>
          </cell>
          <cell r="AH86">
            <v>30</v>
          </cell>
          <cell r="AI86" t="str">
            <v>กันยายน</v>
          </cell>
          <cell r="AJ86">
            <v>2566</v>
          </cell>
          <cell r="AK86"/>
        </row>
        <row r="87">
          <cell r="A87">
            <v>78</v>
          </cell>
          <cell r="B87" t="str">
            <v>นายทองสุข ศรีภูธร</v>
          </cell>
          <cell r="C87" t="str">
            <v>3411600124683</v>
          </cell>
          <cell r="D87" t="str">
            <v>พนักงานสถานที่</v>
          </cell>
          <cell r="E87" t="str">
            <v>บ 1</v>
          </cell>
          <cell r="F87" t="str">
            <v>บริการพื้นฐาน</v>
          </cell>
          <cell r="G87">
            <v>31322</v>
          </cell>
          <cell r="H87">
            <v>14850</v>
          </cell>
          <cell r="I87" t="str">
            <v>บ้านค้อ</v>
          </cell>
          <cell r="J87" t="str">
            <v>สัง 6</v>
          </cell>
          <cell r="K87">
            <v>1.5</v>
          </cell>
          <cell r="L87">
            <v>1.5</v>
          </cell>
          <cell r="M87">
            <v>1.5</v>
          </cell>
          <cell r="N87">
            <v>1.5</v>
          </cell>
          <cell r="O87">
            <v>1.5</v>
          </cell>
          <cell r="P87">
            <v>90.22</v>
          </cell>
          <cell r="Q87">
            <v>1</v>
          </cell>
          <cell r="R87" t="str">
            <v/>
          </cell>
          <cell r="S87"/>
          <cell r="T87"/>
          <cell r="U87">
            <v>14850</v>
          </cell>
          <cell r="V87"/>
          <cell r="W87" t="str">
            <v/>
          </cell>
          <cell r="X87" t="str">
            <v/>
          </cell>
          <cell r="Y87" t="str">
            <v>-</v>
          </cell>
          <cell r="Z87" t="str">
            <v>-</v>
          </cell>
          <cell r="AA87" t="str">
            <v>-</v>
          </cell>
          <cell r="AB87" t="str">
            <v>-</v>
          </cell>
          <cell r="AC87" t="str">
            <v>-</v>
          </cell>
          <cell r="AD87" t="str">
            <v>-</v>
          </cell>
          <cell r="AE87" t="str">
            <v>-</v>
          </cell>
          <cell r="AF87" t="str">
            <v>-</v>
          </cell>
          <cell r="AG87" t="str">
            <v>-</v>
          </cell>
          <cell r="AH87">
            <v>30</v>
          </cell>
          <cell r="AI87" t="str">
            <v>กันยายน</v>
          </cell>
          <cell r="AJ87">
            <v>2567</v>
          </cell>
          <cell r="AK87" t="str">
            <v>เงินเดือนเต็มขั้น</v>
          </cell>
        </row>
        <row r="88">
          <cell r="A88">
            <v>79</v>
          </cell>
          <cell r="B88" t="str">
            <v>นายบรรจง สุดใจ</v>
          </cell>
          <cell r="C88" t="str">
            <v>3411600140891</v>
          </cell>
          <cell r="D88" t="str">
            <v>ช่างไฟฟ้า</v>
          </cell>
          <cell r="E88" t="str">
            <v>ช 4</v>
          </cell>
          <cell r="F88" t="str">
            <v>ช่าง</v>
          </cell>
          <cell r="G88">
            <v>31323</v>
          </cell>
          <cell r="H88">
            <v>22490</v>
          </cell>
          <cell r="I88" t="str">
            <v>บ้านหนองทุ่ม</v>
          </cell>
          <cell r="J88" t="str">
            <v>สัง 6</v>
          </cell>
          <cell r="K88">
            <v>1.5</v>
          </cell>
          <cell r="L88">
            <v>2</v>
          </cell>
          <cell r="M88">
            <v>1.5</v>
          </cell>
          <cell r="N88">
            <v>1.5</v>
          </cell>
          <cell r="O88">
            <v>1.5</v>
          </cell>
          <cell r="P88">
            <v>92</v>
          </cell>
          <cell r="Q88">
            <v>1</v>
          </cell>
          <cell r="R88" t="str">
            <v/>
          </cell>
          <cell r="S88">
            <v>8</v>
          </cell>
          <cell r="T88" t="str">
            <v>0.5</v>
          </cell>
          <cell r="U88">
            <v>22920</v>
          </cell>
          <cell r="V88">
            <v>430</v>
          </cell>
          <cell r="W88" t="str">
            <v/>
          </cell>
          <cell r="X88" t="str">
            <v/>
          </cell>
          <cell r="Y88" t="str">
            <v>-</v>
          </cell>
          <cell r="Z88" t="str">
            <v>-</v>
          </cell>
          <cell r="AA88" t="str">
            <v>-</v>
          </cell>
          <cell r="AB88" t="str">
            <v>-</v>
          </cell>
          <cell r="AC88" t="str">
            <v>-</v>
          </cell>
          <cell r="AD88" t="str">
            <v>-</v>
          </cell>
          <cell r="AE88" t="str">
            <v>-</v>
          </cell>
          <cell r="AF88" t="str">
            <v>-</v>
          </cell>
          <cell r="AG88" t="str">
            <v>-</v>
          </cell>
          <cell r="AH88">
            <v>30</v>
          </cell>
          <cell r="AI88" t="str">
            <v>กันยายน</v>
          </cell>
          <cell r="AJ88">
            <v>2562</v>
          </cell>
          <cell r="AK88"/>
        </row>
        <row r="89">
          <cell r="A89">
            <v>80</v>
          </cell>
          <cell r="B89" t="str">
            <v>นายจักรกฤช หระเสริฐ</v>
          </cell>
          <cell r="C89" t="str">
            <v>3410200272501</v>
          </cell>
          <cell r="D89" t="str">
            <v>ช่างครุภัณฑ์</v>
          </cell>
          <cell r="E89" t="str">
            <v>ช 2</v>
          </cell>
          <cell r="F89" t="str">
            <v>ช่าง</v>
          </cell>
          <cell r="G89">
            <v>31327</v>
          </cell>
          <cell r="H89">
            <v>19100</v>
          </cell>
          <cell r="I89" t="str">
            <v>บ้านโนนเมือง</v>
          </cell>
          <cell r="J89" t="str">
            <v>สัง 3</v>
          </cell>
          <cell r="K89">
            <v>1.5</v>
          </cell>
          <cell r="L89">
            <v>2</v>
          </cell>
          <cell r="M89">
            <v>1.5</v>
          </cell>
          <cell r="N89">
            <v>1.5</v>
          </cell>
          <cell r="O89">
            <v>1</v>
          </cell>
          <cell r="P89">
            <v>83</v>
          </cell>
          <cell r="Q89">
            <v>0.5</v>
          </cell>
          <cell r="R89" t="str">
            <v/>
          </cell>
          <cell r="S89">
            <v>8</v>
          </cell>
          <cell r="T89" t="str">
            <v>0.5</v>
          </cell>
          <cell r="U89">
            <v>19410</v>
          </cell>
          <cell r="V89">
            <v>310</v>
          </cell>
          <cell r="W89" t="str">
            <v/>
          </cell>
          <cell r="X89" t="str">
            <v/>
          </cell>
          <cell r="Y89" t="str">
            <v>-</v>
          </cell>
          <cell r="Z89" t="str">
            <v>-</v>
          </cell>
          <cell r="AA89" t="str">
            <v>-</v>
          </cell>
          <cell r="AB89">
            <v>3</v>
          </cell>
          <cell r="AC89">
            <v>3</v>
          </cell>
          <cell r="AD89" t="str">
            <v>-</v>
          </cell>
          <cell r="AE89" t="str">
            <v>-</v>
          </cell>
          <cell r="AF89">
            <v>3</v>
          </cell>
          <cell r="AG89">
            <v>3</v>
          </cell>
          <cell r="AH89">
            <v>30</v>
          </cell>
          <cell r="AI89" t="str">
            <v>กันยายน</v>
          </cell>
          <cell r="AJ89">
            <v>2571</v>
          </cell>
          <cell r="AK89"/>
        </row>
        <row r="90">
          <cell r="A90">
            <v>81</v>
          </cell>
          <cell r="B90" t="str">
            <v>นายสุภาพ แสงโพธิ์</v>
          </cell>
          <cell r="C90" t="str">
            <v>3411600170979</v>
          </cell>
          <cell r="D90" t="str">
            <v>ช่างครุภัณฑ์</v>
          </cell>
          <cell r="E90" t="str">
            <v>ช 2</v>
          </cell>
          <cell r="F90" t="str">
            <v>ช่าง</v>
          </cell>
          <cell r="G90">
            <v>31326</v>
          </cell>
          <cell r="H90">
            <v>19410</v>
          </cell>
          <cell r="I90" t="str">
            <v>บ้านโนนสว่าง</v>
          </cell>
          <cell r="J90" t="str">
            <v>สัง 3</v>
          </cell>
          <cell r="K90">
            <v>1.5</v>
          </cell>
          <cell r="L90">
            <v>1.5</v>
          </cell>
          <cell r="M90">
            <v>1.5</v>
          </cell>
          <cell r="N90">
            <v>1.5</v>
          </cell>
          <cell r="O90">
            <v>1.5</v>
          </cell>
          <cell r="P90">
            <v>90</v>
          </cell>
          <cell r="Q90">
            <v>1</v>
          </cell>
          <cell r="R90" t="str">
            <v/>
          </cell>
          <cell r="S90">
            <v>9</v>
          </cell>
          <cell r="T90" t="str">
            <v>1</v>
          </cell>
          <cell r="U90">
            <v>20040</v>
          </cell>
          <cell r="V90">
            <v>630</v>
          </cell>
          <cell r="W90" t="str">
            <v/>
          </cell>
          <cell r="X90" t="str">
            <v/>
          </cell>
          <cell r="Y90" t="str">
            <v>-</v>
          </cell>
          <cell r="Z90" t="str">
            <v>-</v>
          </cell>
          <cell r="AA90" t="str">
            <v>-</v>
          </cell>
          <cell r="AB90" t="str">
            <v>-</v>
          </cell>
          <cell r="AC90" t="str">
            <v>-</v>
          </cell>
          <cell r="AD90" t="str">
            <v>-</v>
          </cell>
          <cell r="AE90" t="str">
            <v>-</v>
          </cell>
          <cell r="AF90" t="str">
            <v>-</v>
          </cell>
          <cell r="AG90" t="str">
            <v>-</v>
          </cell>
          <cell r="AH90">
            <v>30</v>
          </cell>
          <cell r="AI90" t="str">
            <v>กันยายน</v>
          </cell>
          <cell r="AJ90">
            <v>2565</v>
          </cell>
          <cell r="AK90"/>
        </row>
        <row r="91">
          <cell r="A91">
            <v>82</v>
          </cell>
          <cell r="B91" t="str">
            <v>นายสายยนต์ พรหมดวงดี</v>
          </cell>
          <cell r="C91" t="str">
            <v>3411600065610</v>
          </cell>
          <cell r="D91" t="str">
            <v>ช่างไม้</v>
          </cell>
          <cell r="E91" t="str">
            <v>ช 3</v>
          </cell>
          <cell r="F91" t="str">
            <v>ช่าง</v>
          </cell>
          <cell r="G91">
            <v>31305</v>
          </cell>
          <cell r="H91">
            <v>21880</v>
          </cell>
          <cell r="I91" t="str">
            <v>ชุมชนบ้านกุดดู่</v>
          </cell>
          <cell r="J91" t="str">
            <v>สัง 4</v>
          </cell>
          <cell r="K91">
            <v>1.5</v>
          </cell>
          <cell r="L91">
            <v>1.5</v>
          </cell>
          <cell r="M91">
            <v>1</v>
          </cell>
          <cell r="N91">
            <v>1.5</v>
          </cell>
          <cell r="O91">
            <v>2</v>
          </cell>
          <cell r="P91">
            <v>90</v>
          </cell>
          <cell r="Q91">
            <v>1</v>
          </cell>
          <cell r="R91" t="str">
            <v/>
          </cell>
          <cell r="S91">
            <v>8</v>
          </cell>
          <cell r="T91" t="str">
            <v>0.5</v>
          </cell>
          <cell r="U91">
            <v>22230</v>
          </cell>
          <cell r="V91">
            <v>350</v>
          </cell>
          <cell r="W91" t="str">
            <v/>
          </cell>
          <cell r="X91" t="str">
            <v/>
          </cell>
          <cell r="Y91" t="str">
            <v>-</v>
          </cell>
          <cell r="Z91" t="str">
            <v>-</v>
          </cell>
          <cell r="AA91" t="str">
            <v>-</v>
          </cell>
          <cell r="AB91">
            <v>1</v>
          </cell>
          <cell r="AC91">
            <v>1</v>
          </cell>
          <cell r="AD91" t="str">
            <v>-</v>
          </cell>
          <cell r="AE91" t="str">
            <v>-</v>
          </cell>
          <cell r="AF91">
            <v>1</v>
          </cell>
          <cell r="AG91">
            <v>1</v>
          </cell>
          <cell r="AH91">
            <v>30</v>
          </cell>
          <cell r="AI91" t="str">
            <v>กันยายน</v>
          </cell>
          <cell r="AJ91">
            <v>2564</v>
          </cell>
          <cell r="AK91"/>
        </row>
        <row r="92">
          <cell r="A92">
            <v>83</v>
          </cell>
          <cell r="B92" t="str">
            <v>นายสันติ แก้วก่า</v>
          </cell>
          <cell r="C92" t="str">
            <v>3411300220356</v>
          </cell>
          <cell r="D92" t="str">
            <v>ช่างไฟฟ้า</v>
          </cell>
          <cell r="E92" t="str">
            <v>ช 4</v>
          </cell>
          <cell r="F92" t="str">
            <v>ช่าง</v>
          </cell>
          <cell r="G92">
            <v>31317</v>
          </cell>
          <cell r="H92">
            <v>22490</v>
          </cell>
          <cell r="I92" t="str">
            <v>บ้านหนองบัวเงิน</v>
          </cell>
          <cell r="J92" t="str">
            <v>สัง 5</v>
          </cell>
          <cell r="K92">
            <v>2</v>
          </cell>
          <cell r="L92">
            <v>1.5</v>
          </cell>
          <cell r="M92">
            <v>1.5</v>
          </cell>
          <cell r="N92">
            <v>1.5</v>
          </cell>
          <cell r="O92">
            <v>1.5</v>
          </cell>
          <cell r="P92">
            <v>92</v>
          </cell>
          <cell r="Q92">
            <v>1</v>
          </cell>
          <cell r="R92" t="str">
            <v/>
          </cell>
          <cell r="S92">
            <v>8</v>
          </cell>
          <cell r="T92" t="str">
            <v>0.5</v>
          </cell>
          <cell r="U92">
            <v>22920</v>
          </cell>
          <cell r="V92">
            <v>430</v>
          </cell>
          <cell r="W92" t="str">
            <v/>
          </cell>
          <cell r="X92" t="str">
            <v/>
          </cell>
          <cell r="Y92" t="str">
            <v>-</v>
          </cell>
          <cell r="Z92" t="str">
            <v>-</v>
          </cell>
          <cell r="AA92" t="str">
            <v>-</v>
          </cell>
          <cell r="AB92" t="str">
            <v>-</v>
          </cell>
          <cell r="AC92" t="str">
            <v>-</v>
          </cell>
          <cell r="AD92" t="str">
            <v>-</v>
          </cell>
          <cell r="AE92" t="str">
            <v>-</v>
          </cell>
          <cell r="AF92" t="str">
            <v>-</v>
          </cell>
          <cell r="AG92" t="str">
            <v>-</v>
          </cell>
          <cell r="AH92">
            <v>30</v>
          </cell>
          <cell r="AI92" t="str">
            <v>กันยายน</v>
          </cell>
          <cell r="AJ92">
            <v>2571</v>
          </cell>
          <cell r="AK92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93"/>
  <sheetViews>
    <sheetView tabSelected="1" view="pageBreakPreview" topLeftCell="A670" zoomScaleSheetLayoutView="100" workbookViewId="0">
      <selection activeCell="K638" sqref="K638"/>
    </sheetView>
  </sheetViews>
  <sheetFormatPr defaultRowHeight="15"/>
  <cols>
    <col min="1" max="1" width="5" style="22" customWidth="1"/>
    <col min="2" max="2" width="5.125" style="22" customWidth="1"/>
    <col min="3" max="3" width="22.875" style="22" customWidth="1"/>
    <col min="4" max="4" width="12.75" style="22" customWidth="1"/>
    <col min="5" max="5" width="11.25" style="22" customWidth="1"/>
    <col min="6" max="6" width="6.25" style="22" customWidth="1"/>
    <col min="7" max="7" width="8.75" style="22" customWidth="1"/>
    <col min="8" max="9" width="11.25" style="22" customWidth="1"/>
    <col min="10" max="10" width="12.375" style="22" customWidth="1"/>
    <col min="11" max="11" width="16.875" style="22" customWidth="1"/>
    <col min="12" max="12" width="13.375" style="22" customWidth="1"/>
    <col min="13" max="13" width="20.625" style="22" hidden="1" customWidth="1"/>
    <col min="14" max="14" width="9.125" style="22" hidden="1" customWidth="1"/>
    <col min="15" max="32" width="0" style="22" hidden="1" customWidth="1"/>
    <col min="33" max="258" width="9" style="22"/>
    <col min="259" max="259" width="5.125" style="22" customWidth="1"/>
    <col min="260" max="260" width="20.75" style="22" customWidth="1"/>
    <col min="261" max="261" width="22.375" style="22" customWidth="1"/>
    <col min="262" max="262" width="7.875" style="22" customWidth="1"/>
    <col min="263" max="263" width="8.125" style="22" customWidth="1"/>
    <col min="264" max="264" width="11.25" style="22" customWidth="1"/>
    <col min="265" max="265" width="11" style="22" customWidth="1"/>
    <col min="266" max="266" width="11.375" style="22" customWidth="1"/>
    <col min="267" max="267" width="17.125" style="22" customWidth="1"/>
    <col min="268" max="268" width="9" style="22" customWidth="1"/>
    <col min="269" max="514" width="9" style="22"/>
    <col min="515" max="515" width="5.125" style="22" customWidth="1"/>
    <col min="516" max="516" width="20.75" style="22" customWidth="1"/>
    <col min="517" max="517" width="22.375" style="22" customWidth="1"/>
    <col min="518" max="518" width="7.875" style="22" customWidth="1"/>
    <col min="519" max="519" width="8.125" style="22" customWidth="1"/>
    <col min="520" max="520" width="11.25" style="22" customWidth="1"/>
    <col min="521" max="521" width="11" style="22" customWidth="1"/>
    <col min="522" max="522" width="11.375" style="22" customWidth="1"/>
    <col min="523" max="523" width="17.125" style="22" customWidth="1"/>
    <col min="524" max="524" width="9" style="22" customWidth="1"/>
    <col min="525" max="770" width="9" style="22"/>
    <col min="771" max="771" width="5.125" style="22" customWidth="1"/>
    <col min="772" max="772" width="20.75" style="22" customWidth="1"/>
    <col min="773" max="773" width="22.375" style="22" customWidth="1"/>
    <col min="774" max="774" width="7.875" style="22" customWidth="1"/>
    <col min="775" max="775" width="8.125" style="22" customWidth="1"/>
    <col min="776" max="776" width="11.25" style="22" customWidth="1"/>
    <col min="777" max="777" width="11" style="22" customWidth="1"/>
    <col min="778" max="778" width="11.375" style="22" customWidth="1"/>
    <col min="779" max="779" width="17.125" style="22" customWidth="1"/>
    <col min="780" max="780" width="9" style="22" customWidth="1"/>
    <col min="781" max="1026" width="9" style="22"/>
    <col min="1027" max="1027" width="5.125" style="22" customWidth="1"/>
    <col min="1028" max="1028" width="20.75" style="22" customWidth="1"/>
    <col min="1029" max="1029" width="22.375" style="22" customWidth="1"/>
    <col min="1030" max="1030" width="7.875" style="22" customWidth="1"/>
    <col min="1031" max="1031" width="8.125" style="22" customWidth="1"/>
    <col min="1032" max="1032" width="11.25" style="22" customWidth="1"/>
    <col min="1033" max="1033" width="11" style="22" customWidth="1"/>
    <col min="1034" max="1034" width="11.375" style="22" customWidth="1"/>
    <col min="1035" max="1035" width="17.125" style="22" customWidth="1"/>
    <col min="1036" max="1036" width="9" style="22" customWidth="1"/>
    <col min="1037" max="1282" width="9" style="22"/>
    <col min="1283" max="1283" width="5.125" style="22" customWidth="1"/>
    <col min="1284" max="1284" width="20.75" style="22" customWidth="1"/>
    <col min="1285" max="1285" width="22.375" style="22" customWidth="1"/>
    <col min="1286" max="1286" width="7.875" style="22" customWidth="1"/>
    <col min="1287" max="1287" width="8.125" style="22" customWidth="1"/>
    <col min="1288" max="1288" width="11.25" style="22" customWidth="1"/>
    <col min="1289" max="1289" width="11" style="22" customWidth="1"/>
    <col min="1290" max="1290" width="11.375" style="22" customWidth="1"/>
    <col min="1291" max="1291" width="17.125" style="22" customWidth="1"/>
    <col min="1292" max="1292" width="9" style="22" customWidth="1"/>
    <col min="1293" max="1538" width="9" style="22"/>
    <col min="1539" max="1539" width="5.125" style="22" customWidth="1"/>
    <col min="1540" max="1540" width="20.75" style="22" customWidth="1"/>
    <col min="1541" max="1541" width="22.375" style="22" customWidth="1"/>
    <col min="1542" max="1542" width="7.875" style="22" customWidth="1"/>
    <col min="1543" max="1543" width="8.125" style="22" customWidth="1"/>
    <col min="1544" max="1544" width="11.25" style="22" customWidth="1"/>
    <col min="1545" max="1545" width="11" style="22" customWidth="1"/>
    <col min="1546" max="1546" width="11.375" style="22" customWidth="1"/>
    <col min="1547" max="1547" width="17.125" style="22" customWidth="1"/>
    <col min="1548" max="1548" width="9" style="22" customWidth="1"/>
    <col min="1549" max="1794" width="9" style="22"/>
    <col min="1795" max="1795" width="5.125" style="22" customWidth="1"/>
    <col min="1796" max="1796" width="20.75" style="22" customWidth="1"/>
    <col min="1797" max="1797" width="22.375" style="22" customWidth="1"/>
    <col min="1798" max="1798" width="7.875" style="22" customWidth="1"/>
    <col min="1799" max="1799" width="8.125" style="22" customWidth="1"/>
    <col min="1800" max="1800" width="11.25" style="22" customWidth="1"/>
    <col min="1801" max="1801" width="11" style="22" customWidth="1"/>
    <col min="1802" max="1802" width="11.375" style="22" customWidth="1"/>
    <col min="1803" max="1803" width="17.125" style="22" customWidth="1"/>
    <col min="1804" max="1804" width="9" style="22" customWidth="1"/>
    <col min="1805" max="2050" width="9" style="22"/>
    <col min="2051" max="2051" width="5.125" style="22" customWidth="1"/>
    <col min="2052" max="2052" width="20.75" style="22" customWidth="1"/>
    <col min="2053" max="2053" width="22.375" style="22" customWidth="1"/>
    <col min="2054" max="2054" width="7.875" style="22" customWidth="1"/>
    <col min="2055" max="2055" width="8.125" style="22" customWidth="1"/>
    <col min="2056" max="2056" width="11.25" style="22" customWidth="1"/>
    <col min="2057" max="2057" width="11" style="22" customWidth="1"/>
    <col min="2058" max="2058" width="11.375" style="22" customWidth="1"/>
    <col min="2059" max="2059" width="17.125" style="22" customWidth="1"/>
    <col min="2060" max="2060" width="9" style="22" customWidth="1"/>
    <col min="2061" max="2306" width="9" style="22"/>
    <col min="2307" max="2307" width="5.125" style="22" customWidth="1"/>
    <col min="2308" max="2308" width="20.75" style="22" customWidth="1"/>
    <col min="2309" max="2309" width="22.375" style="22" customWidth="1"/>
    <col min="2310" max="2310" width="7.875" style="22" customWidth="1"/>
    <col min="2311" max="2311" width="8.125" style="22" customWidth="1"/>
    <col min="2312" max="2312" width="11.25" style="22" customWidth="1"/>
    <col min="2313" max="2313" width="11" style="22" customWidth="1"/>
    <col min="2314" max="2314" width="11.375" style="22" customWidth="1"/>
    <col min="2315" max="2315" width="17.125" style="22" customWidth="1"/>
    <col min="2316" max="2316" width="9" style="22" customWidth="1"/>
    <col min="2317" max="2562" width="9" style="22"/>
    <col min="2563" max="2563" width="5.125" style="22" customWidth="1"/>
    <col min="2564" max="2564" width="20.75" style="22" customWidth="1"/>
    <col min="2565" max="2565" width="22.375" style="22" customWidth="1"/>
    <col min="2566" max="2566" width="7.875" style="22" customWidth="1"/>
    <col min="2567" max="2567" width="8.125" style="22" customWidth="1"/>
    <col min="2568" max="2568" width="11.25" style="22" customWidth="1"/>
    <col min="2569" max="2569" width="11" style="22" customWidth="1"/>
    <col min="2570" max="2570" width="11.375" style="22" customWidth="1"/>
    <col min="2571" max="2571" width="17.125" style="22" customWidth="1"/>
    <col min="2572" max="2572" width="9" style="22" customWidth="1"/>
    <col min="2573" max="2818" width="9" style="22"/>
    <col min="2819" max="2819" width="5.125" style="22" customWidth="1"/>
    <col min="2820" max="2820" width="20.75" style="22" customWidth="1"/>
    <col min="2821" max="2821" width="22.375" style="22" customWidth="1"/>
    <col min="2822" max="2822" width="7.875" style="22" customWidth="1"/>
    <col min="2823" max="2823" width="8.125" style="22" customWidth="1"/>
    <col min="2824" max="2824" width="11.25" style="22" customWidth="1"/>
    <col min="2825" max="2825" width="11" style="22" customWidth="1"/>
    <col min="2826" max="2826" width="11.375" style="22" customWidth="1"/>
    <col min="2827" max="2827" width="17.125" style="22" customWidth="1"/>
    <col min="2828" max="2828" width="9" style="22" customWidth="1"/>
    <col min="2829" max="3074" width="9" style="22"/>
    <col min="3075" max="3075" width="5.125" style="22" customWidth="1"/>
    <col min="3076" max="3076" width="20.75" style="22" customWidth="1"/>
    <col min="3077" max="3077" width="22.375" style="22" customWidth="1"/>
    <col min="3078" max="3078" width="7.875" style="22" customWidth="1"/>
    <col min="3079" max="3079" width="8.125" style="22" customWidth="1"/>
    <col min="3080" max="3080" width="11.25" style="22" customWidth="1"/>
    <col min="3081" max="3081" width="11" style="22" customWidth="1"/>
    <col min="3082" max="3082" width="11.375" style="22" customWidth="1"/>
    <col min="3083" max="3083" width="17.125" style="22" customWidth="1"/>
    <col min="3084" max="3084" width="9" style="22" customWidth="1"/>
    <col min="3085" max="3330" width="9" style="22"/>
    <col min="3331" max="3331" width="5.125" style="22" customWidth="1"/>
    <col min="3332" max="3332" width="20.75" style="22" customWidth="1"/>
    <col min="3333" max="3333" width="22.375" style="22" customWidth="1"/>
    <col min="3334" max="3334" width="7.875" style="22" customWidth="1"/>
    <col min="3335" max="3335" width="8.125" style="22" customWidth="1"/>
    <col min="3336" max="3336" width="11.25" style="22" customWidth="1"/>
    <col min="3337" max="3337" width="11" style="22" customWidth="1"/>
    <col min="3338" max="3338" width="11.375" style="22" customWidth="1"/>
    <col min="3339" max="3339" width="17.125" style="22" customWidth="1"/>
    <col min="3340" max="3340" width="9" style="22" customWidth="1"/>
    <col min="3341" max="3586" width="9" style="22"/>
    <col min="3587" max="3587" width="5.125" style="22" customWidth="1"/>
    <col min="3588" max="3588" width="20.75" style="22" customWidth="1"/>
    <col min="3589" max="3589" width="22.375" style="22" customWidth="1"/>
    <col min="3590" max="3590" width="7.875" style="22" customWidth="1"/>
    <col min="3591" max="3591" width="8.125" style="22" customWidth="1"/>
    <col min="3592" max="3592" width="11.25" style="22" customWidth="1"/>
    <col min="3593" max="3593" width="11" style="22" customWidth="1"/>
    <col min="3594" max="3594" width="11.375" style="22" customWidth="1"/>
    <col min="3595" max="3595" width="17.125" style="22" customWidth="1"/>
    <col min="3596" max="3596" width="9" style="22" customWidth="1"/>
    <col min="3597" max="3842" width="9" style="22"/>
    <col min="3843" max="3843" width="5.125" style="22" customWidth="1"/>
    <col min="3844" max="3844" width="20.75" style="22" customWidth="1"/>
    <col min="3845" max="3845" width="22.375" style="22" customWidth="1"/>
    <col min="3846" max="3846" width="7.875" style="22" customWidth="1"/>
    <col min="3847" max="3847" width="8.125" style="22" customWidth="1"/>
    <col min="3848" max="3848" width="11.25" style="22" customWidth="1"/>
    <col min="3849" max="3849" width="11" style="22" customWidth="1"/>
    <col min="3850" max="3850" width="11.375" style="22" customWidth="1"/>
    <col min="3851" max="3851" width="17.125" style="22" customWidth="1"/>
    <col min="3852" max="3852" width="9" style="22" customWidth="1"/>
    <col min="3853" max="4098" width="9" style="22"/>
    <col min="4099" max="4099" width="5.125" style="22" customWidth="1"/>
    <col min="4100" max="4100" width="20.75" style="22" customWidth="1"/>
    <col min="4101" max="4101" width="22.375" style="22" customWidth="1"/>
    <col min="4102" max="4102" width="7.875" style="22" customWidth="1"/>
    <col min="4103" max="4103" width="8.125" style="22" customWidth="1"/>
    <col min="4104" max="4104" width="11.25" style="22" customWidth="1"/>
    <col min="4105" max="4105" width="11" style="22" customWidth="1"/>
    <col min="4106" max="4106" width="11.375" style="22" customWidth="1"/>
    <col min="4107" max="4107" width="17.125" style="22" customWidth="1"/>
    <col min="4108" max="4108" width="9" style="22" customWidth="1"/>
    <col min="4109" max="4354" width="9" style="22"/>
    <col min="4355" max="4355" width="5.125" style="22" customWidth="1"/>
    <col min="4356" max="4356" width="20.75" style="22" customWidth="1"/>
    <col min="4357" max="4357" width="22.375" style="22" customWidth="1"/>
    <col min="4358" max="4358" width="7.875" style="22" customWidth="1"/>
    <col min="4359" max="4359" width="8.125" style="22" customWidth="1"/>
    <col min="4360" max="4360" width="11.25" style="22" customWidth="1"/>
    <col min="4361" max="4361" width="11" style="22" customWidth="1"/>
    <col min="4362" max="4362" width="11.375" style="22" customWidth="1"/>
    <col min="4363" max="4363" width="17.125" style="22" customWidth="1"/>
    <col min="4364" max="4364" width="9" style="22" customWidth="1"/>
    <col min="4365" max="4610" width="9" style="22"/>
    <col min="4611" max="4611" width="5.125" style="22" customWidth="1"/>
    <col min="4612" max="4612" width="20.75" style="22" customWidth="1"/>
    <col min="4613" max="4613" width="22.375" style="22" customWidth="1"/>
    <col min="4614" max="4614" width="7.875" style="22" customWidth="1"/>
    <col min="4615" max="4615" width="8.125" style="22" customWidth="1"/>
    <col min="4616" max="4616" width="11.25" style="22" customWidth="1"/>
    <col min="4617" max="4617" width="11" style="22" customWidth="1"/>
    <col min="4618" max="4618" width="11.375" style="22" customWidth="1"/>
    <col min="4619" max="4619" width="17.125" style="22" customWidth="1"/>
    <col min="4620" max="4620" width="9" style="22" customWidth="1"/>
    <col min="4621" max="4866" width="9" style="22"/>
    <col min="4867" max="4867" width="5.125" style="22" customWidth="1"/>
    <col min="4868" max="4868" width="20.75" style="22" customWidth="1"/>
    <col min="4869" max="4869" width="22.375" style="22" customWidth="1"/>
    <col min="4870" max="4870" width="7.875" style="22" customWidth="1"/>
    <col min="4871" max="4871" width="8.125" style="22" customWidth="1"/>
    <col min="4872" max="4872" width="11.25" style="22" customWidth="1"/>
    <col min="4873" max="4873" width="11" style="22" customWidth="1"/>
    <col min="4874" max="4874" width="11.375" style="22" customWidth="1"/>
    <col min="4875" max="4875" width="17.125" style="22" customWidth="1"/>
    <col min="4876" max="4876" width="9" style="22" customWidth="1"/>
    <col min="4877" max="5122" width="9" style="22"/>
    <col min="5123" max="5123" width="5.125" style="22" customWidth="1"/>
    <col min="5124" max="5124" width="20.75" style="22" customWidth="1"/>
    <col min="5125" max="5125" width="22.375" style="22" customWidth="1"/>
    <col min="5126" max="5126" width="7.875" style="22" customWidth="1"/>
    <col min="5127" max="5127" width="8.125" style="22" customWidth="1"/>
    <col min="5128" max="5128" width="11.25" style="22" customWidth="1"/>
    <col min="5129" max="5129" width="11" style="22" customWidth="1"/>
    <col min="5130" max="5130" width="11.375" style="22" customWidth="1"/>
    <col min="5131" max="5131" width="17.125" style="22" customWidth="1"/>
    <col min="5132" max="5132" width="9" style="22" customWidth="1"/>
    <col min="5133" max="5378" width="9" style="22"/>
    <col min="5379" max="5379" width="5.125" style="22" customWidth="1"/>
    <col min="5380" max="5380" width="20.75" style="22" customWidth="1"/>
    <col min="5381" max="5381" width="22.375" style="22" customWidth="1"/>
    <col min="5382" max="5382" width="7.875" style="22" customWidth="1"/>
    <col min="5383" max="5383" width="8.125" style="22" customWidth="1"/>
    <col min="5384" max="5384" width="11.25" style="22" customWidth="1"/>
    <col min="5385" max="5385" width="11" style="22" customWidth="1"/>
    <col min="5386" max="5386" width="11.375" style="22" customWidth="1"/>
    <col min="5387" max="5387" width="17.125" style="22" customWidth="1"/>
    <col min="5388" max="5388" width="9" style="22" customWidth="1"/>
    <col min="5389" max="5634" width="9" style="22"/>
    <col min="5635" max="5635" width="5.125" style="22" customWidth="1"/>
    <col min="5636" max="5636" width="20.75" style="22" customWidth="1"/>
    <col min="5637" max="5637" width="22.375" style="22" customWidth="1"/>
    <col min="5638" max="5638" width="7.875" style="22" customWidth="1"/>
    <col min="5639" max="5639" width="8.125" style="22" customWidth="1"/>
    <col min="5640" max="5640" width="11.25" style="22" customWidth="1"/>
    <col min="5641" max="5641" width="11" style="22" customWidth="1"/>
    <col min="5642" max="5642" width="11.375" style="22" customWidth="1"/>
    <col min="5643" max="5643" width="17.125" style="22" customWidth="1"/>
    <col min="5644" max="5644" width="9" style="22" customWidth="1"/>
    <col min="5645" max="5890" width="9" style="22"/>
    <col min="5891" max="5891" width="5.125" style="22" customWidth="1"/>
    <col min="5892" max="5892" width="20.75" style="22" customWidth="1"/>
    <col min="5893" max="5893" width="22.375" style="22" customWidth="1"/>
    <col min="5894" max="5894" width="7.875" style="22" customWidth="1"/>
    <col min="5895" max="5895" width="8.125" style="22" customWidth="1"/>
    <col min="5896" max="5896" width="11.25" style="22" customWidth="1"/>
    <col min="5897" max="5897" width="11" style="22" customWidth="1"/>
    <col min="5898" max="5898" width="11.375" style="22" customWidth="1"/>
    <col min="5899" max="5899" width="17.125" style="22" customWidth="1"/>
    <col min="5900" max="5900" width="9" style="22" customWidth="1"/>
    <col min="5901" max="6146" width="9" style="22"/>
    <col min="6147" max="6147" width="5.125" style="22" customWidth="1"/>
    <col min="6148" max="6148" width="20.75" style="22" customWidth="1"/>
    <col min="6149" max="6149" width="22.375" style="22" customWidth="1"/>
    <col min="6150" max="6150" width="7.875" style="22" customWidth="1"/>
    <col min="6151" max="6151" width="8.125" style="22" customWidth="1"/>
    <col min="6152" max="6152" width="11.25" style="22" customWidth="1"/>
    <col min="6153" max="6153" width="11" style="22" customWidth="1"/>
    <col min="6154" max="6154" width="11.375" style="22" customWidth="1"/>
    <col min="6155" max="6155" width="17.125" style="22" customWidth="1"/>
    <col min="6156" max="6156" width="9" style="22" customWidth="1"/>
    <col min="6157" max="6402" width="9" style="22"/>
    <col min="6403" max="6403" width="5.125" style="22" customWidth="1"/>
    <col min="6404" max="6404" width="20.75" style="22" customWidth="1"/>
    <col min="6405" max="6405" width="22.375" style="22" customWidth="1"/>
    <col min="6406" max="6406" width="7.875" style="22" customWidth="1"/>
    <col min="6407" max="6407" width="8.125" style="22" customWidth="1"/>
    <col min="6408" max="6408" width="11.25" style="22" customWidth="1"/>
    <col min="6409" max="6409" width="11" style="22" customWidth="1"/>
    <col min="6410" max="6410" width="11.375" style="22" customWidth="1"/>
    <col min="6411" max="6411" width="17.125" style="22" customWidth="1"/>
    <col min="6412" max="6412" width="9" style="22" customWidth="1"/>
    <col min="6413" max="6658" width="9" style="22"/>
    <col min="6659" max="6659" width="5.125" style="22" customWidth="1"/>
    <col min="6660" max="6660" width="20.75" style="22" customWidth="1"/>
    <col min="6661" max="6661" width="22.375" style="22" customWidth="1"/>
    <col min="6662" max="6662" width="7.875" style="22" customWidth="1"/>
    <col min="6663" max="6663" width="8.125" style="22" customWidth="1"/>
    <col min="6664" max="6664" width="11.25" style="22" customWidth="1"/>
    <col min="6665" max="6665" width="11" style="22" customWidth="1"/>
    <col min="6666" max="6666" width="11.375" style="22" customWidth="1"/>
    <col min="6667" max="6667" width="17.125" style="22" customWidth="1"/>
    <col min="6668" max="6668" width="9" style="22" customWidth="1"/>
    <col min="6669" max="6914" width="9" style="22"/>
    <col min="6915" max="6915" width="5.125" style="22" customWidth="1"/>
    <col min="6916" max="6916" width="20.75" style="22" customWidth="1"/>
    <col min="6917" max="6917" width="22.375" style="22" customWidth="1"/>
    <col min="6918" max="6918" width="7.875" style="22" customWidth="1"/>
    <col min="6919" max="6919" width="8.125" style="22" customWidth="1"/>
    <col min="6920" max="6920" width="11.25" style="22" customWidth="1"/>
    <col min="6921" max="6921" width="11" style="22" customWidth="1"/>
    <col min="6922" max="6922" width="11.375" style="22" customWidth="1"/>
    <col min="6923" max="6923" width="17.125" style="22" customWidth="1"/>
    <col min="6924" max="6924" width="9" style="22" customWidth="1"/>
    <col min="6925" max="7170" width="9" style="22"/>
    <col min="7171" max="7171" width="5.125" style="22" customWidth="1"/>
    <col min="7172" max="7172" width="20.75" style="22" customWidth="1"/>
    <col min="7173" max="7173" width="22.375" style="22" customWidth="1"/>
    <col min="7174" max="7174" width="7.875" style="22" customWidth="1"/>
    <col min="7175" max="7175" width="8.125" style="22" customWidth="1"/>
    <col min="7176" max="7176" width="11.25" style="22" customWidth="1"/>
    <col min="7177" max="7177" width="11" style="22" customWidth="1"/>
    <col min="7178" max="7178" width="11.375" style="22" customWidth="1"/>
    <col min="7179" max="7179" width="17.125" style="22" customWidth="1"/>
    <col min="7180" max="7180" width="9" style="22" customWidth="1"/>
    <col min="7181" max="7426" width="9" style="22"/>
    <col min="7427" max="7427" width="5.125" style="22" customWidth="1"/>
    <col min="7428" max="7428" width="20.75" style="22" customWidth="1"/>
    <col min="7429" max="7429" width="22.375" style="22" customWidth="1"/>
    <col min="7430" max="7430" width="7.875" style="22" customWidth="1"/>
    <col min="7431" max="7431" width="8.125" style="22" customWidth="1"/>
    <col min="7432" max="7432" width="11.25" style="22" customWidth="1"/>
    <col min="7433" max="7433" width="11" style="22" customWidth="1"/>
    <col min="7434" max="7434" width="11.375" style="22" customWidth="1"/>
    <col min="7435" max="7435" width="17.125" style="22" customWidth="1"/>
    <col min="7436" max="7436" width="9" style="22" customWidth="1"/>
    <col min="7437" max="7682" width="9" style="22"/>
    <col min="7683" max="7683" width="5.125" style="22" customWidth="1"/>
    <col min="7684" max="7684" width="20.75" style="22" customWidth="1"/>
    <col min="7685" max="7685" width="22.375" style="22" customWidth="1"/>
    <col min="7686" max="7686" width="7.875" style="22" customWidth="1"/>
    <col min="7687" max="7687" width="8.125" style="22" customWidth="1"/>
    <col min="7688" max="7688" width="11.25" style="22" customWidth="1"/>
    <col min="7689" max="7689" width="11" style="22" customWidth="1"/>
    <col min="7690" max="7690" width="11.375" style="22" customWidth="1"/>
    <col min="7691" max="7691" width="17.125" style="22" customWidth="1"/>
    <col min="7692" max="7692" width="9" style="22" customWidth="1"/>
    <col min="7693" max="7938" width="9" style="22"/>
    <col min="7939" max="7939" width="5.125" style="22" customWidth="1"/>
    <col min="7940" max="7940" width="20.75" style="22" customWidth="1"/>
    <col min="7941" max="7941" width="22.375" style="22" customWidth="1"/>
    <col min="7942" max="7942" width="7.875" style="22" customWidth="1"/>
    <col min="7943" max="7943" width="8.125" style="22" customWidth="1"/>
    <col min="7944" max="7944" width="11.25" style="22" customWidth="1"/>
    <col min="7945" max="7945" width="11" style="22" customWidth="1"/>
    <col min="7946" max="7946" width="11.375" style="22" customWidth="1"/>
    <col min="7947" max="7947" width="17.125" style="22" customWidth="1"/>
    <col min="7948" max="7948" width="9" style="22" customWidth="1"/>
    <col min="7949" max="8194" width="9" style="22"/>
    <col min="8195" max="8195" width="5.125" style="22" customWidth="1"/>
    <col min="8196" max="8196" width="20.75" style="22" customWidth="1"/>
    <col min="8197" max="8197" width="22.375" style="22" customWidth="1"/>
    <col min="8198" max="8198" width="7.875" style="22" customWidth="1"/>
    <col min="8199" max="8199" width="8.125" style="22" customWidth="1"/>
    <col min="8200" max="8200" width="11.25" style="22" customWidth="1"/>
    <col min="8201" max="8201" width="11" style="22" customWidth="1"/>
    <col min="8202" max="8202" width="11.375" style="22" customWidth="1"/>
    <col min="8203" max="8203" width="17.125" style="22" customWidth="1"/>
    <col min="8204" max="8204" width="9" style="22" customWidth="1"/>
    <col min="8205" max="8450" width="9" style="22"/>
    <col min="8451" max="8451" width="5.125" style="22" customWidth="1"/>
    <col min="8452" max="8452" width="20.75" style="22" customWidth="1"/>
    <col min="8453" max="8453" width="22.375" style="22" customWidth="1"/>
    <col min="8454" max="8454" width="7.875" style="22" customWidth="1"/>
    <col min="8455" max="8455" width="8.125" style="22" customWidth="1"/>
    <col min="8456" max="8456" width="11.25" style="22" customWidth="1"/>
    <col min="8457" max="8457" width="11" style="22" customWidth="1"/>
    <col min="8458" max="8458" width="11.375" style="22" customWidth="1"/>
    <col min="8459" max="8459" width="17.125" style="22" customWidth="1"/>
    <col min="8460" max="8460" width="9" style="22" customWidth="1"/>
    <col min="8461" max="8706" width="9" style="22"/>
    <col min="8707" max="8707" width="5.125" style="22" customWidth="1"/>
    <col min="8708" max="8708" width="20.75" style="22" customWidth="1"/>
    <col min="8709" max="8709" width="22.375" style="22" customWidth="1"/>
    <col min="8710" max="8710" width="7.875" style="22" customWidth="1"/>
    <col min="8711" max="8711" width="8.125" style="22" customWidth="1"/>
    <col min="8712" max="8712" width="11.25" style="22" customWidth="1"/>
    <col min="8713" max="8713" width="11" style="22" customWidth="1"/>
    <col min="8714" max="8714" width="11.375" style="22" customWidth="1"/>
    <col min="8715" max="8715" width="17.125" style="22" customWidth="1"/>
    <col min="8716" max="8716" width="9" style="22" customWidth="1"/>
    <col min="8717" max="8962" width="9" style="22"/>
    <col min="8963" max="8963" width="5.125" style="22" customWidth="1"/>
    <col min="8964" max="8964" width="20.75" style="22" customWidth="1"/>
    <col min="8965" max="8965" width="22.375" style="22" customWidth="1"/>
    <col min="8966" max="8966" width="7.875" style="22" customWidth="1"/>
    <col min="8967" max="8967" width="8.125" style="22" customWidth="1"/>
    <col min="8968" max="8968" width="11.25" style="22" customWidth="1"/>
    <col min="8969" max="8969" width="11" style="22" customWidth="1"/>
    <col min="8970" max="8970" width="11.375" style="22" customWidth="1"/>
    <col min="8971" max="8971" width="17.125" style="22" customWidth="1"/>
    <col min="8972" max="8972" width="9" style="22" customWidth="1"/>
    <col min="8973" max="9218" width="9" style="22"/>
    <col min="9219" max="9219" width="5.125" style="22" customWidth="1"/>
    <col min="9220" max="9220" width="20.75" style="22" customWidth="1"/>
    <col min="9221" max="9221" width="22.375" style="22" customWidth="1"/>
    <col min="9222" max="9222" width="7.875" style="22" customWidth="1"/>
    <col min="9223" max="9223" width="8.125" style="22" customWidth="1"/>
    <col min="9224" max="9224" width="11.25" style="22" customWidth="1"/>
    <col min="9225" max="9225" width="11" style="22" customWidth="1"/>
    <col min="9226" max="9226" width="11.375" style="22" customWidth="1"/>
    <col min="9227" max="9227" width="17.125" style="22" customWidth="1"/>
    <col min="9228" max="9228" width="9" style="22" customWidth="1"/>
    <col min="9229" max="9474" width="9" style="22"/>
    <col min="9475" max="9475" width="5.125" style="22" customWidth="1"/>
    <col min="9476" max="9476" width="20.75" style="22" customWidth="1"/>
    <col min="9477" max="9477" width="22.375" style="22" customWidth="1"/>
    <col min="9478" max="9478" width="7.875" style="22" customWidth="1"/>
    <col min="9479" max="9479" width="8.125" style="22" customWidth="1"/>
    <col min="9480" max="9480" width="11.25" style="22" customWidth="1"/>
    <col min="9481" max="9481" width="11" style="22" customWidth="1"/>
    <col min="9482" max="9482" width="11.375" style="22" customWidth="1"/>
    <col min="9483" max="9483" width="17.125" style="22" customWidth="1"/>
    <col min="9484" max="9484" width="9" style="22" customWidth="1"/>
    <col min="9485" max="9730" width="9" style="22"/>
    <col min="9731" max="9731" width="5.125" style="22" customWidth="1"/>
    <col min="9732" max="9732" width="20.75" style="22" customWidth="1"/>
    <col min="9733" max="9733" width="22.375" style="22" customWidth="1"/>
    <col min="9734" max="9734" width="7.875" style="22" customWidth="1"/>
    <col min="9735" max="9735" width="8.125" style="22" customWidth="1"/>
    <col min="9736" max="9736" width="11.25" style="22" customWidth="1"/>
    <col min="9737" max="9737" width="11" style="22" customWidth="1"/>
    <col min="9738" max="9738" width="11.375" style="22" customWidth="1"/>
    <col min="9739" max="9739" width="17.125" style="22" customWidth="1"/>
    <col min="9740" max="9740" width="9" style="22" customWidth="1"/>
    <col min="9741" max="9986" width="9" style="22"/>
    <col min="9987" max="9987" width="5.125" style="22" customWidth="1"/>
    <col min="9988" max="9988" width="20.75" style="22" customWidth="1"/>
    <col min="9989" max="9989" width="22.375" style="22" customWidth="1"/>
    <col min="9990" max="9990" width="7.875" style="22" customWidth="1"/>
    <col min="9991" max="9991" width="8.125" style="22" customWidth="1"/>
    <col min="9992" max="9992" width="11.25" style="22" customWidth="1"/>
    <col min="9993" max="9993" width="11" style="22" customWidth="1"/>
    <col min="9994" max="9994" width="11.375" style="22" customWidth="1"/>
    <col min="9995" max="9995" width="17.125" style="22" customWidth="1"/>
    <col min="9996" max="9996" width="9" style="22" customWidth="1"/>
    <col min="9997" max="10242" width="9" style="22"/>
    <col min="10243" max="10243" width="5.125" style="22" customWidth="1"/>
    <col min="10244" max="10244" width="20.75" style="22" customWidth="1"/>
    <col min="10245" max="10245" width="22.375" style="22" customWidth="1"/>
    <col min="10246" max="10246" width="7.875" style="22" customWidth="1"/>
    <col min="10247" max="10247" width="8.125" style="22" customWidth="1"/>
    <col min="10248" max="10248" width="11.25" style="22" customWidth="1"/>
    <col min="10249" max="10249" width="11" style="22" customWidth="1"/>
    <col min="10250" max="10250" width="11.375" style="22" customWidth="1"/>
    <col min="10251" max="10251" width="17.125" style="22" customWidth="1"/>
    <col min="10252" max="10252" width="9" style="22" customWidth="1"/>
    <col min="10253" max="10498" width="9" style="22"/>
    <col min="10499" max="10499" width="5.125" style="22" customWidth="1"/>
    <col min="10500" max="10500" width="20.75" style="22" customWidth="1"/>
    <col min="10501" max="10501" width="22.375" style="22" customWidth="1"/>
    <col min="10502" max="10502" width="7.875" style="22" customWidth="1"/>
    <col min="10503" max="10503" width="8.125" style="22" customWidth="1"/>
    <col min="10504" max="10504" width="11.25" style="22" customWidth="1"/>
    <col min="10505" max="10505" width="11" style="22" customWidth="1"/>
    <col min="10506" max="10506" width="11.375" style="22" customWidth="1"/>
    <col min="10507" max="10507" width="17.125" style="22" customWidth="1"/>
    <col min="10508" max="10508" width="9" style="22" customWidth="1"/>
    <col min="10509" max="10754" width="9" style="22"/>
    <col min="10755" max="10755" width="5.125" style="22" customWidth="1"/>
    <col min="10756" max="10756" width="20.75" style="22" customWidth="1"/>
    <col min="10757" max="10757" width="22.375" style="22" customWidth="1"/>
    <col min="10758" max="10758" width="7.875" style="22" customWidth="1"/>
    <col min="10759" max="10759" width="8.125" style="22" customWidth="1"/>
    <col min="10760" max="10760" width="11.25" style="22" customWidth="1"/>
    <col min="10761" max="10761" width="11" style="22" customWidth="1"/>
    <col min="10762" max="10762" width="11.375" style="22" customWidth="1"/>
    <col min="10763" max="10763" width="17.125" style="22" customWidth="1"/>
    <col min="10764" max="10764" width="9" style="22" customWidth="1"/>
    <col min="10765" max="11010" width="9" style="22"/>
    <col min="11011" max="11011" width="5.125" style="22" customWidth="1"/>
    <col min="11012" max="11012" width="20.75" style="22" customWidth="1"/>
    <col min="11013" max="11013" width="22.375" style="22" customWidth="1"/>
    <col min="11014" max="11014" width="7.875" style="22" customWidth="1"/>
    <col min="11015" max="11015" width="8.125" style="22" customWidth="1"/>
    <col min="11016" max="11016" width="11.25" style="22" customWidth="1"/>
    <col min="11017" max="11017" width="11" style="22" customWidth="1"/>
    <col min="11018" max="11018" width="11.375" style="22" customWidth="1"/>
    <col min="11019" max="11019" width="17.125" style="22" customWidth="1"/>
    <col min="11020" max="11020" width="9" style="22" customWidth="1"/>
    <col min="11021" max="11266" width="9" style="22"/>
    <col min="11267" max="11267" width="5.125" style="22" customWidth="1"/>
    <col min="11268" max="11268" width="20.75" style="22" customWidth="1"/>
    <col min="11269" max="11269" width="22.375" style="22" customWidth="1"/>
    <col min="11270" max="11270" width="7.875" style="22" customWidth="1"/>
    <col min="11271" max="11271" width="8.125" style="22" customWidth="1"/>
    <col min="11272" max="11272" width="11.25" style="22" customWidth="1"/>
    <col min="11273" max="11273" width="11" style="22" customWidth="1"/>
    <col min="11274" max="11274" width="11.375" style="22" customWidth="1"/>
    <col min="11275" max="11275" width="17.125" style="22" customWidth="1"/>
    <col min="11276" max="11276" width="9" style="22" customWidth="1"/>
    <col min="11277" max="11522" width="9" style="22"/>
    <col min="11523" max="11523" width="5.125" style="22" customWidth="1"/>
    <col min="11524" max="11524" width="20.75" style="22" customWidth="1"/>
    <col min="11525" max="11525" width="22.375" style="22" customWidth="1"/>
    <col min="11526" max="11526" width="7.875" style="22" customWidth="1"/>
    <col min="11527" max="11527" width="8.125" style="22" customWidth="1"/>
    <col min="11528" max="11528" width="11.25" style="22" customWidth="1"/>
    <col min="11529" max="11529" width="11" style="22" customWidth="1"/>
    <col min="11530" max="11530" width="11.375" style="22" customWidth="1"/>
    <col min="11531" max="11531" width="17.125" style="22" customWidth="1"/>
    <col min="11532" max="11532" width="9" style="22" customWidth="1"/>
    <col min="11533" max="11778" width="9" style="22"/>
    <col min="11779" max="11779" width="5.125" style="22" customWidth="1"/>
    <col min="11780" max="11780" width="20.75" style="22" customWidth="1"/>
    <col min="11781" max="11781" width="22.375" style="22" customWidth="1"/>
    <col min="11782" max="11782" width="7.875" style="22" customWidth="1"/>
    <col min="11783" max="11783" width="8.125" style="22" customWidth="1"/>
    <col min="11784" max="11784" width="11.25" style="22" customWidth="1"/>
    <col min="11785" max="11785" width="11" style="22" customWidth="1"/>
    <col min="11786" max="11786" width="11.375" style="22" customWidth="1"/>
    <col min="11787" max="11787" width="17.125" style="22" customWidth="1"/>
    <col min="11788" max="11788" width="9" style="22" customWidth="1"/>
    <col min="11789" max="12034" width="9" style="22"/>
    <col min="12035" max="12035" width="5.125" style="22" customWidth="1"/>
    <col min="12036" max="12036" width="20.75" style="22" customWidth="1"/>
    <col min="12037" max="12037" width="22.375" style="22" customWidth="1"/>
    <col min="12038" max="12038" width="7.875" style="22" customWidth="1"/>
    <col min="12039" max="12039" width="8.125" style="22" customWidth="1"/>
    <col min="12040" max="12040" width="11.25" style="22" customWidth="1"/>
    <col min="12041" max="12041" width="11" style="22" customWidth="1"/>
    <col min="12042" max="12042" width="11.375" style="22" customWidth="1"/>
    <col min="12043" max="12043" width="17.125" style="22" customWidth="1"/>
    <col min="12044" max="12044" width="9" style="22" customWidth="1"/>
    <col min="12045" max="12290" width="9" style="22"/>
    <col min="12291" max="12291" width="5.125" style="22" customWidth="1"/>
    <col min="12292" max="12292" width="20.75" style="22" customWidth="1"/>
    <col min="12293" max="12293" width="22.375" style="22" customWidth="1"/>
    <col min="12294" max="12294" width="7.875" style="22" customWidth="1"/>
    <col min="12295" max="12295" width="8.125" style="22" customWidth="1"/>
    <col min="12296" max="12296" width="11.25" style="22" customWidth="1"/>
    <col min="12297" max="12297" width="11" style="22" customWidth="1"/>
    <col min="12298" max="12298" width="11.375" style="22" customWidth="1"/>
    <col min="12299" max="12299" width="17.125" style="22" customWidth="1"/>
    <col min="12300" max="12300" width="9" style="22" customWidth="1"/>
    <col min="12301" max="12546" width="9" style="22"/>
    <col min="12547" max="12547" width="5.125" style="22" customWidth="1"/>
    <col min="12548" max="12548" width="20.75" style="22" customWidth="1"/>
    <col min="12549" max="12549" width="22.375" style="22" customWidth="1"/>
    <col min="12550" max="12550" width="7.875" style="22" customWidth="1"/>
    <col min="12551" max="12551" width="8.125" style="22" customWidth="1"/>
    <col min="12552" max="12552" width="11.25" style="22" customWidth="1"/>
    <col min="12553" max="12553" width="11" style="22" customWidth="1"/>
    <col min="12554" max="12554" width="11.375" style="22" customWidth="1"/>
    <col min="12555" max="12555" width="17.125" style="22" customWidth="1"/>
    <col min="12556" max="12556" width="9" style="22" customWidth="1"/>
    <col min="12557" max="12802" width="9" style="22"/>
    <col min="12803" max="12803" width="5.125" style="22" customWidth="1"/>
    <col min="12804" max="12804" width="20.75" style="22" customWidth="1"/>
    <col min="12805" max="12805" width="22.375" style="22" customWidth="1"/>
    <col min="12806" max="12806" width="7.875" style="22" customWidth="1"/>
    <col min="12807" max="12807" width="8.125" style="22" customWidth="1"/>
    <col min="12808" max="12808" width="11.25" style="22" customWidth="1"/>
    <col min="12809" max="12809" width="11" style="22" customWidth="1"/>
    <col min="12810" max="12810" width="11.375" style="22" customWidth="1"/>
    <col min="12811" max="12811" width="17.125" style="22" customWidth="1"/>
    <col min="12812" max="12812" width="9" style="22" customWidth="1"/>
    <col min="12813" max="13058" width="9" style="22"/>
    <col min="13059" max="13059" width="5.125" style="22" customWidth="1"/>
    <col min="13060" max="13060" width="20.75" style="22" customWidth="1"/>
    <col min="13061" max="13061" width="22.375" style="22" customWidth="1"/>
    <col min="13062" max="13062" width="7.875" style="22" customWidth="1"/>
    <col min="13063" max="13063" width="8.125" style="22" customWidth="1"/>
    <col min="13064" max="13064" width="11.25" style="22" customWidth="1"/>
    <col min="13065" max="13065" width="11" style="22" customWidth="1"/>
    <col min="13066" max="13066" width="11.375" style="22" customWidth="1"/>
    <col min="13067" max="13067" width="17.125" style="22" customWidth="1"/>
    <col min="13068" max="13068" width="9" style="22" customWidth="1"/>
    <col min="13069" max="13314" width="9" style="22"/>
    <col min="13315" max="13315" width="5.125" style="22" customWidth="1"/>
    <col min="13316" max="13316" width="20.75" style="22" customWidth="1"/>
    <col min="13317" max="13317" width="22.375" style="22" customWidth="1"/>
    <col min="13318" max="13318" width="7.875" style="22" customWidth="1"/>
    <col min="13319" max="13319" width="8.125" style="22" customWidth="1"/>
    <col min="13320" max="13320" width="11.25" style="22" customWidth="1"/>
    <col min="13321" max="13321" width="11" style="22" customWidth="1"/>
    <col min="13322" max="13322" width="11.375" style="22" customWidth="1"/>
    <col min="13323" max="13323" width="17.125" style="22" customWidth="1"/>
    <col min="13324" max="13324" width="9" style="22" customWidth="1"/>
    <col min="13325" max="13570" width="9" style="22"/>
    <col min="13571" max="13571" width="5.125" style="22" customWidth="1"/>
    <col min="13572" max="13572" width="20.75" style="22" customWidth="1"/>
    <col min="13573" max="13573" width="22.375" style="22" customWidth="1"/>
    <col min="13574" max="13574" width="7.875" style="22" customWidth="1"/>
    <col min="13575" max="13575" width="8.125" style="22" customWidth="1"/>
    <col min="13576" max="13576" width="11.25" style="22" customWidth="1"/>
    <col min="13577" max="13577" width="11" style="22" customWidth="1"/>
    <col min="13578" max="13578" width="11.375" style="22" customWidth="1"/>
    <col min="13579" max="13579" width="17.125" style="22" customWidth="1"/>
    <col min="13580" max="13580" width="9" style="22" customWidth="1"/>
    <col min="13581" max="13826" width="9" style="22"/>
    <col min="13827" max="13827" width="5.125" style="22" customWidth="1"/>
    <col min="13828" max="13828" width="20.75" style="22" customWidth="1"/>
    <col min="13829" max="13829" width="22.375" style="22" customWidth="1"/>
    <col min="13830" max="13830" width="7.875" style="22" customWidth="1"/>
    <col min="13831" max="13831" width="8.125" style="22" customWidth="1"/>
    <col min="13832" max="13832" width="11.25" style="22" customWidth="1"/>
    <col min="13833" max="13833" width="11" style="22" customWidth="1"/>
    <col min="13834" max="13834" width="11.375" style="22" customWidth="1"/>
    <col min="13835" max="13835" width="17.125" style="22" customWidth="1"/>
    <col min="13836" max="13836" width="9" style="22" customWidth="1"/>
    <col min="13837" max="14082" width="9" style="22"/>
    <col min="14083" max="14083" width="5.125" style="22" customWidth="1"/>
    <col min="14084" max="14084" width="20.75" style="22" customWidth="1"/>
    <col min="14085" max="14085" width="22.375" style="22" customWidth="1"/>
    <col min="14086" max="14086" width="7.875" style="22" customWidth="1"/>
    <col min="14087" max="14087" width="8.125" style="22" customWidth="1"/>
    <col min="14088" max="14088" width="11.25" style="22" customWidth="1"/>
    <col min="14089" max="14089" width="11" style="22" customWidth="1"/>
    <col min="14090" max="14090" width="11.375" style="22" customWidth="1"/>
    <col min="14091" max="14091" width="17.125" style="22" customWidth="1"/>
    <col min="14092" max="14092" width="9" style="22" customWidth="1"/>
    <col min="14093" max="14338" width="9" style="22"/>
    <col min="14339" max="14339" width="5.125" style="22" customWidth="1"/>
    <col min="14340" max="14340" width="20.75" style="22" customWidth="1"/>
    <col min="14341" max="14341" width="22.375" style="22" customWidth="1"/>
    <col min="14342" max="14342" width="7.875" style="22" customWidth="1"/>
    <col min="14343" max="14343" width="8.125" style="22" customWidth="1"/>
    <col min="14344" max="14344" width="11.25" style="22" customWidth="1"/>
    <col min="14345" max="14345" width="11" style="22" customWidth="1"/>
    <col min="14346" max="14346" width="11.375" style="22" customWidth="1"/>
    <col min="14347" max="14347" width="17.125" style="22" customWidth="1"/>
    <col min="14348" max="14348" width="9" style="22" customWidth="1"/>
    <col min="14349" max="14594" width="9" style="22"/>
    <col min="14595" max="14595" width="5.125" style="22" customWidth="1"/>
    <col min="14596" max="14596" width="20.75" style="22" customWidth="1"/>
    <col min="14597" max="14597" width="22.375" style="22" customWidth="1"/>
    <col min="14598" max="14598" width="7.875" style="22" customWidth="1"/>
    <col min="14599" max="14599" width="8.125" style="22" customWidth="1"/>
    <col min="14600" max="14600" width="11.25" style="22" customWidth="1"/>
    <col min="14601" max="14601" width="11" style="22" customWidth="1"/>
    <col min="14602" max="14602" width="11.375" style="22" customWidth="1"/>
    <col min="14603" max="14603" width="17.125" style="22" customWidth="1"/>
    <col min="14604" max="14604" width="9" style="22" customWidth="1"/>
    <col min="14605" max="14850" width="9" style="22"/>
    <col min="14851" max="14851" width="5.125" style="22" customWidth="1"/>
    <col min="14852" max="14852" width="20.75" style="22" customWidth="1"/>
    <col min="14853" max="14853" width="22.375" style="22" customWidth="1"/>
    <col min="14854" max="14854" width="7.875" style="22" customWidth="1"/>
    <col min="14855" max="14855" width="8.125" style="22" customWidth="1"/>
    <col min="14856" max="14856" width="11.25" style="22" customWidth="1"/>
    <col min="14857" max="14857" width="11" style="22" customWidth="1"/>
    <col min="14858" max="14858" width="11.375" style="22" customWidth="1"/>
    <col min="14859" max="14859" width="17.125" style="22" customWidth="1"/>
    <col min="14860" max="14860" width="9" style="22" customWidth="1"/>
    <col min="14861" max="15106" width="9" style="22"/>
    <col min="15107" max="15107" width="5.125" style="22" customWidth="1"/>
    <col min="15108" max="15108" width="20.75" style="22" customWidth="1"/>
    <col min="15109" max="15109" width="22.375" style="22" customWidth="1"/>
    <col min="15110" max="15110" width="7.875" style="22" customWidth="1"/>
    <col min="15111" max="15111" width="8.125" style="22" customWidth="1"/>
    <col min="15112" max="15112" width="11.25" style="22" customWidth="1"/>
    <col min="15113" max="15113" width="11" style="22" customWidth="1"/>
    <col min="15114" max="15114" width="11.375" style="22" customWidth="1"/>
    <col min="15115" max="15115" width="17.125" style="22" customWidth="1"/>
    <col min="15116" max="15116" width="9" style="22" customWidth="1"/>
    <col min="15117" max="15362" width="9" style="22"/>
    <col min="15363" max="15363" width="5.125" style="22" customWidth="1"/>
    <col min="15364" max="15364" width="20.75" style="22" customWidth="1"/>
    <col min="15365" max="15365" width="22.375" style="22" customWidth="1"/>
    <col min="15366" max="15366" width="7.875" style="22" customWidth="1"/>
    <col min="15367" max="15367" width="8.125" style="22" customWidth="1"/>
    <col min="15368" max="15368" width="11.25" style="22" customWidth="1"/>
    <col min="15369" max="15369" width="11" style="22" customWidth="1"/>
    <col min="15370" max="15370" width="11.375" style="22" customWidth="1"/>
    <col min="15371" max="15371" width="17.125" style="22" customWidth="1"/>
    <col min="15372" max="15372" width="9" style="22" customWidth="1"/>
    <col min="15373" max="15618" width="9" style="22"/>
    <col min="15619" max="15619" width="5.125" style="22" customWidth="1"/>
    <col min="15620" max="15620" width="20.75" style="22" customWidth="1"/>
    <col min="15621" max="15621" width="22.375" style="22" customWidth="1"/>
    <col min="15622" max="15622" width="7.875" style="22" customWidth="1"/>
    <col min="15623" max="15623" width="8.125" style="22" customWidth="1"/>
    <col min="15624" max="15624" width="11.25" style="22" customWidth="1"/>
    <col min="15625" max="15625" width="11" style="22" customWidth="1"/>
    <col min="15626" max="15626" width="11.375" style="22" customWidth="1"/>
    <col min="15627" max="15627" width="17.125" style="22" customWidth="1"/>
    <col min="15628" max="15628" width="9" style="22" customWidth="1"/>
    <col min="15629" max="15874" width="9" style="22"/>
    <col min="15875" max="15875" width="5.125" style="22" customWidth="1"/>
    <col min="15876" max="15876" width="20.75" style="22" customWidth="1"/>
    <col min="15877" max="15877" width="22.375" style="22" customWidth="1"/>
    <col min="15878" max="15878" width="7.875" style="22" customWidth="1"/>
    <col min="15879" max="15879" width="8.125" style="22" customWidth="1"/>
    <col min="15880" max="15880" width="11.25" style="22" customWidth="1"/>
    <col min="15881" max="15881" width="11" style="22" customWidth="1"/>
    <col min="15882" max="15882" width="11.375" style="22" customWidth="1"/>
    <col min="15883" max="15883" width="17.125" style="22" customWidth="1"/>
    <col min="15884" max="15884" width="9" style="22" customWidth="1"/>
    <col min="15885" max="16130" width="9" style="22"/>
    <col min="16131" max="16131" width="5.125" style="22" customWidth="1"/>
    <col min="16132" max="16132" width="20.75" style="22" customWidth="1"/>
    <col min="16133" max="16133" width="22.375" style="22" customWidth="1"/>
    <col min="16134" max="16134" width="7.875" style="22" customWidth="1"/>
    <col min="16135" max="16135" width="8.125" style="22" customWidth="1"/>
    <col min="16136" max="16136" width="11.25" style="22" customWidth="1"/>
    <col min="16137" max="16137" width="11" style="22" customWidth="1"/>
    <col min="16138" max="16138" width="11.375" style="22" customWidth="1"/>
    <col min="16139" max="16139" width="17.125" style="22" customWidth="1"/>
    <col min="16140" max="16140" width="9" style="22" customWidth="1"/>
    <col min="16141" max="16384" width="9" style="22"/>
  </cols>
  <sheetData>
    <row r="1" spans="1:14" s="1" customFormat="1" ht="2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s="1" customFormat="1" ht="21">
      <c r="A2" s="23" t="str">
        <f>"แนบท้ายโรงเรียน"&amp;M16&amp;"   ที่              /2558  สั่ง ณ วันที่        19   มิถุนายน  พ.ศ. 2558"</f>
        <v>แนบท้ายโรงเรียนบ้านวังน้ำขาวชนูปถัมภ์   ที่              /2558  สั่ง ณ วันที่        19   มิถุนายน  พ.ศ. 2558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4" s="1" customFormat="1" ht="13.5" customHeight="1">
      <c r="A3" s="2"/>
      <c r="B3" s="2"/>
      <c r="C3" s="2"/>
      <c r="D3" s="3"/>
      <c r="E3" s="3"/>
      <c r="F3" s="3"/>
      <c r="G3" s="3"/>
      <c r="H3" s="2"/>
      <c r="I3" s="2"/>
      <c r="J3" s="2"/>
      <c r="K3" s="3"/>
      <c r="L3" s="3"/>
    </row>
    <row r="4" spans="1:14" s="1" customFormat="1" ht="21">
      <c r="A4" s="4"/>
      <c r="B4" s="4" t="s">
        <v>1</v>
      </c>
      <c r="C4" s="4"/>
      <c r="D4" s="4"/>
      <c r="E4" s="4"/>
      <c r="F4" s="4"/>
      <c r="G4" s="4" t="s">
        <v>2</v>
      </c>
      <c r="H4" s="4" t="s">
        <v>3</v>
      </c>
      <c r="I4" s="4" t="s">
        <v>4</v>
      </c>
      <c r="J4" s="4" t="s">
        <v>5</v>
      </c>
      <c r="K4" s="5" t="s">
        <v>6</v>
      </c>
      <c r="L4" s="5" t="s">
        <v>7</v>
      </c>
    </row>
    <row r="5" spans="1:14" s="1" customFormat="1" ht="21">
      <c r="A5" s="6"/>
      <c r="B5" s="6" t="s">
        <v>8</v>
      </c>
      <c r="C5" s="6" t="s">
        <v>9</v>
      </c>
      <c r="D5" s="6" t="s">
        <v>2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7" t="s">
        <v>16</v>
      </c>
      <c r="L5" s="7"/>
    </row>
    <row r="6" spans="1:14" s="1" customFormat="1" ht="21">
      <c r="A6" s="8"/>
      <c r="B6" s="8" t="s">
        <v>17</v>
      </c>
      <c r="C6" s="8"/>
      <c r="D6" s="8"/>
      <c r="E6" s="8"/>
      <c r="F6" s="8"/>
      <c r="G6" s="8"/>
      <c r="H6" s="8" t="s">
        <v>18</v>
      </c>
      <c r="I6" s="8" t="s">
        <v>19</v>
      </c>
      <c r="J6" s="8" t="s">
        <v>20</v>
      </c>
      <c r="K6" s="9"/>
      <c r="L6" s="9"/>
    </row>
    <row r="7" spans="1:14" s="1" customFormat="1" ht="21">
      <c r="A7" s="10">
        <v>7</v>
      </c>
      <c r="B7" s="10">
        <v>1</v>
      </c>
      <c r="C7" s="11" t="str">
        <f>VLOOKUP(A7,[2]เมษา58!A$7:AK$92,2,FALSE)</f>
        <v>นายวิชิต อรรคฮาด</v>
      </c>
      <c r="D7" s="11" t="str">
        <f>VLOOKUP(A7,[2]เมษา58!A$7:AK$92,4,FALSE)</f>
        <v>ช่างไฟฟ้า</v>
      </c>
      <c r="E7" s="11" t="str">
        <f>VLOOKUP(A7,[2]เมษา58!A$7:AK$92,6,FALSE)</f>
        <v>ช่าง</v>
      </c>
      <c r="F7" s="12" t="str">
        <f>VLOOKUP(A7,[2]เมษา58!A$7:AK$92,5,FALSE)</f>
        <v>ช 4</v>
      </c>
      <c r="G7" s="10">
        <f>VLOOKUP(A7,[2]เมษา58!A$7:AK$92,7,FALSE)</f>
        <v>31215</v>
      </c>
      <c r="H7" s="13">
        <f>VLOOKUP(A7,[2]เมษา58!A$7:AK$92,8,FALSE)</f>
        <v>22490</v>
      </c>
      <c r="I7" s="14">
        <f>VLOOKUP(A7,[2]เมษา58!A$7:AK$92,21,FALSE)</f>
        <v>22920</v>
      </c>
      <c r="J7" s="14" t="str">
        <f>"ข้อ "&amp;VLOOKUP(A7,[2]เมษา58!A$7:AK$92,19,FALSE)</f>
        <v>ข้อ 8</v>
      </c>
      <c r="K7" s="15" t="str">
        <f>VLOOKUP(A7,[2]เมษา58!A$7:AK$92,3,FALSE)</f>
        <v>3411200455755</v>
      </c>
      <c r="L7" s="10"/>
      <c r="M7" s="1" t="e">
        <f>VLOOKUP(#REF!,[2]เมษา58!A$7:AK$92,9,FALSE)</f>
        <v>#REF!</v>
      </c>
      <c r="N7" s="1" t="e">
        <f>VLOOKUP(#REF!,[2]เมษา58!A$7:AK$92,10,FALSE)</f>
        <v>#REF!</v>
      </c>
    </row>
    <row r="8" spans="1:14" s="1" customFormat="1" ht="21">
      <c r="A8" s="10"/>
      <c r="B8" s="10"/>
      <c r="C8" s="11"/>
      <c r="D8" s="11"/>
      <c r="E8" s="11"/>
      <c r="F8" s="12"/>
      <c r="G8" s="10"/>
      <c r="H8" s="13"/>
      <c r="I8" s="14"/>
      <c r="J8" s="14"/>
      <c r="K8" s="15"/>
      <c r="L8" s="10"/>
    </row>
    <row r="9" spans="1:14" s="1" customFormat="1" ht="21">
      <c r="A9" s="16"/>
      <c r="B9" s="16"/>
      <c r="C9" s="17"/>
      <c r="D9" s="17"/>
      <c r="E9" s="17"/>
      <c r="F9" s="18"/>
      <c r="G9" s="16"/>
      <c r="H9" s="19"/>
      <c r="I9" s="20"/>
      <c r="J9" s="20"/>
      <c r="K9" s="21"/>
      <c r="L9" s="16"/>
    </row>
    <row r="10" spans="1:14" s="1" customFormat="1" ht="21">
      <c r="A10" s="23" t="s">
        <v>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s="1" customFormat="1" ht="21">
      <c r="A11" s="23" t="str">
        <f>"แนบท้ายโรงเรียน"&amp;M25&amp;"   ที่              /2558  สั่ง ณ วันที่        19   มิถุนายน  พ.ศ. 2558"</f>
        <v>แนบท้ายโรงเรียนบ้านห้วยลึก   ที่              /2558  สั่ง ณ วันที่        19   มิถุนายน  พ.ศ. 2558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4" s="1" customFormat="1" ht="13.5" customHeight="1">
      <c r="A12" s="2"/>
      <c r="B12" s="2"/>
      <c r="C12" s="2"/>
      <c r="D12" s="3"/>
      <c r="E12" s="3"/>
      <c r="F12" s="3"/>
      <c r="G12" s="3"/>
      <c r="H12" s="2"/>
      <c r="I12" s="2"/>
      <c r="J12" s="2"/>
      <c r="K12" s="3"/>
      <c r="L12" s="3"/>
    </row>
    <row r="13" spans="1:14" s="1" customFormat="1" ht="21">
      <c r="A13" s="4"/>
      <c r="B13" s="4" t="s">
        <v>1</v>
      </c>
      <c r="C13" s="4"/>
      <c r="D13" s="4"/>
      <c r="E13" s="4"/>
      <c r="F13" s="4"/>
      <c r="G13" s="4" t="s">
        <v>2</v>
      </c>
      <c r="H13" s="4" t="s">
        <v>3</v>
      </c>
      <c r="I13" s="4" t="s">
        <v>4</v>
      </c>
      <c r="J13" s="4" t="s">
        <v>5</v>
      </c>
      <c r="K13" s="5" t="s">
        <v>6</v>
      </c>
      <c r="L13" s="5" t="s">
        <v>7</v>
      </c>
    </row>
    <row r="14" spans="1:14" s="1" customFormat="1" ht="21">
      <c r="A14" s="6"/>
      <c r="B14" s="6" t="s">
        <v>8</v>
      </c>
      <c r="C14" s="6" t="s">
        <v>9</v>
      </c>
      <c r="D14" s="6" t="s">
        <v>2</v>
      </c>
      <c r="E14" s="6" t="s">
        <v>10</v>
      </c>
      <c r="F14" s="6" t="s">
        <v>11</v>
      </c>
      <c r="G14" s="6" t="s">
        <v>12</v>
      </c>
      <c r="H14" s="6" t="s">
        <v>13</v>
      </c>
      <c r="I14" s="6" t="s">
        <v>14</v>
      </c>
      <c r="J14" s="6" t="s">
        <v>15</v>
      </c>
      <c r="K14" s="7" t="s">
        <v>16</v>
      </c>
      <c r="L14" s="7"/>
    </row>
    <row r="15" spans="1:14" s="1" customFormat="1" ht="21">
      <c r="A15" s="8"/>
      <c r="B15" s="8" t="s">
        <v>17</v>
      </c>
      <c r="C15" s="8"/>
      <c r="D15" s="8"/>
      <c r="E15" s="8"/>
      <c r="F15" s="8"/>
      <c r="G15" s="8"/>
      <c r="H15" s="8" t="s">
        <v>18</v>
      </c>
      <c r="I15" s="8" t="s">
        <v>19</v>
      </c>
      <c r="J15" s="8" t="s">
        <v>20</v>
      </c>
      <c r="K15" s="9"/>
      <c r="L15" s="9"/>
    </row>
    <row r="16" spans="1:14" s="1" customFormat="1" ht="21">
      <c r="A16" s="10">
        <v>8</v>
      </c>
      <c r="B16" s="10">
        <v>1</v>
      </c>
      <c r="C16" s="11" t="str">
        <f>VLOOKUP(A16,[2]เมษา58!A$7:AK$92,2,FALSE)</f>
        <v>นายนิวัฒน์ ชนะหาญ</v>
      </c>
      <c r="D16" s="11" t="str">
        <f>VLOOKUP(A16,[2]เมษา58!A$7:AK$92,4,FALSE)</f>
        <v>ช่างไฟฟ้า</v>
      </c>
      <c r="E16" s="11" t="str">
        <f>VLOOKUP(A16,[2]เมษา58!A$7:AK$92,6,FALSE)</f>
        <v>ช่าง</v>
      </c>
      <c r="F16" s="12" t="str">
        <f>VLOOKUP(A16,[2]เมษา58!A$7:AK$92,5,FALSE)</f>
        <v>ช 4</v>
      </c>
      <c r="G16" s="10">
        <f>VLOOKUP(A16,[2]เมษา58!A$7:AK$92,7,FALSE)</f>
        <v>31184</v>
      </c>
      <c r="H16" s="13">
        <f>VLOOKUP(A16,[2]เมษา58!A$7:AK$92,8,FALSE)</f>
        <v>22040</v>
      </c>
      <c r="I16" s="14">
        <f>VLOOKUP(A16,[2]เมษา58!A$7:AK$92,21,FALSE)</f>
        <v>22490</v>
      </c>
      <c r="J16" s="14" t="str">
        <f>"ข้อ "&amp;VLOOKUP(A16,[2]เมษา58!A$7:AK$92,19,FALSE)</f>
        <v>ข้อ 8</v>
      </c>
      <c r="K16" s="15" t="str">
        <f>VLOOKUP(A16,[2]เมษา58!A$7:AK$92,3,FALSE)</f>
        <v>3411200726643</v>
      </c>
      <c r="L16" s="10"/>
      <c r="M16" s="1" t="str">
        <f>VLOOKUP(A7,[2]เมษา58!A$7:AK$92,9,FALSE)</f>
        <v>บ้านวังน้ำขาวชนูปถัมภ์</v>
      </c>
      <c r="N16" s="1" t="str">
        <f>VLOOKUP(A7,[2]เมษา58!A$7:AK$92,10,FALSE)</f>
        <v>เมือง 1</v>
      </c>
    </row>
    <row r="17" spans="1:14" s="1" customFormat="1" ht="21">
      <c r="A17" s="10"/>
      <c r="B17" s="10"/>
      <c r="C17" s="11"/>
      <c r="D17" s="11"/>
      <c r="E17" s="11"/>
      <c r="F17" s="12"/>
      <c r="G17" s="10"/>
      <c r="H17" s="13"/>
      <c r="I17" s="14"/>
      <c r="J17" s="14"/>
      <c r="K17" s="15"/>
      <c r="L17" s="10"/>
    </row>
    <row r="18" spans="1:14" s="1" customFormat="1" ht="21">
      <c r="A18" s="16"/>
      <c r="B18" s="16"/>
      <c r="C18" s="17"/>
      <c r="D18" s="17"/>
      <c r="E18" s="17"/>
      <c r="F18" s="18"/>
      <c r="G18" s="16"/>
      <c r="H18" s="19"/>
      <c r="I18" s="20"/>
      <c r="J18" s="20"/>
      <c r="K18" s="21"/>
      <c r="L18" s="16"/>
    </row>
    <row r="19" spans="1:14" s="1" customFormat="1" ht="21">
      <c r="A19" s="23" t="s">
        <v>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4" s="1" customFormat="1" ht="21">
      <c r="A20" s="23" t="str">
        <f>"แนบท้ายโรงเรียน"&amp;M34&amp;"   ที่              /2558  สั่ง ณ วันที่        19   มิถุนายน  พ.ศ. 2558"</f>
        <v>แนบท้ายโรงเรียนบ้านลำภู   ที่              /2558  สั่ง ณ วันที่        19   มิถุนายน  พ.ศ. 2558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4" s="1" customFormat="1" ht="13.5" customHeight="1">
      <c r="A21" s="2"/>
      <c r="B21" s="2"/>
      <c r="C21" s="2"/>
      <c r="D21" s="3"/>
      <c r="E21" s="3"/>
      <c r="F21" s="3"/>
      <c r="G21" s="3"/>
      <c r="H21" s="2"/>
      <c r="I21" s="2"/>
      <c r="J21" s="2"/>
      <c r="K21" s="3"/>
      <c r="L21" s="3"/>
    </row>
    <row r="22" spans="1:14" s="1" customFormat="1" ht="21">
      <c r="A22" s="4"/>
      <c r="B22" s="4" t="s">
        <v>1</v>
      </c>
      <c r="C22" s="4"/>
      <c r="D22" s="4"/>
      <c r="E22" s="4"/>
      <c r="F22" s="4"/>
      <c r="G22" s="4" t="s">
        <v>2</v>
      </c>
      <c r="H22" s="4" t="s">
        <v>3</v>
      </c>
      <c r="I22" s="4" t="s">
        <v>4</v>
      </c>
      <c r="J22" s="4" t="s">
        <v>5</v>
      </c>
      <c r="K22" s="5" t="s">
        <v>6</v>
      </c>
      <c r="L22" s="5" t="s">
        <v>7</v>
      </c>
    </row>
    <row r="23" spans="1:14" s="1" customFormat="1" ht="21">
      <c r="A23" s="6"/>
      <c r="B23" s="6" t="s">
        <v>8</v>
      </c>
      <c r="C23" s="6" t="s">
        <v>9</v>
      </c>
      <c r="D23" s="6" t="s">
        <v>2</v>
      </c>
      <c r="E23" s="6" t="s">
        <v>10</v>
      </c>
      <c r="F23" s="6" t="s">
        <v>11</v>
      </c>
      <c r="G23" s="6" t="s">
        <v>12</v>
      </c>
      <c r="H23" s="6" t="s">
        <v>13</v>
      </c>
      <c r="I23" s="6" t="s">
        <v>14</v>
      </c>
      <c r="J23" s="6" t="s">
        <v>15</v>
      </c>
      <c r="K23" s="7" t="s">
        <v>16</v>
      </c>
      <c r="L23" s="7"/>
    </row>
    <row r="24" spans="1:14" s="1" customFormat="1" ht="21">
      <c r="A24" s="8"/>
      <c r="B24" s="8" t="s">
        <v>17</v>
      </c>
      <c r="C24" s="8"/>
      <c r="D24" s="8"/>
      <c r="E24" s="8"/>
      <c r="F24" s="8"/>
      <c r="G24" s="8"/>
      <c r="H24" s="8" t="s">
        <v>18</v>
      </c>
      <c r="I24" s="8" t="s">
        <v>19</v>
      </c>
      <c r="J24" s="8" t="s">
        <v>20</v>
      </c>
      <c r="K24" s="9"/>
      <c r="L24" s="9"/>
    </row>
    <row r="25" spans="1:14" s="1" customFormat="1" ht="21">
      <c r="A25" s="10">
        <v>9</v>
      </c>
      <c r="B25" s="10">
        <v>1</v>
      </c>
      <c r="C25" s="11" t="str">
        <f>VLOOKUP(A25,[2]เมษา58!A$7:AK$92,2,FALSE)</f>
        <v>นายสุรชัย ผาเพ็ญ</v>
      </c>
      <c r="D25" s="11" t="str">
        <f>VLOOKUP(A25,[2]เมษา58!A$7:AK$92,4,FALSE)</f>
        <v>ช่างไม้</v>
      </c>
      <c r="E25" s="11" t="str">
        <f>VLOOKUP(A25,[2]เมษา58!A$7:AK$92,6,FALSE)</f>
        <v>ช่าง</v>
      </c>
      <c r="F25" s="12" t="str">
        <f>VLOOKUP(A25,[2]เมษา58!A$7:AK$92,5,FALSE)</f>
        <v>ช 4</v>
      </c>
      <c r="G25" s="10">
        <f>VLOOKUP(A25,[2]เมษา58!A$7:AK$92,7,FALSE)</f>
        <v>31182</v>
      </c>
      <c r="H25" s="13">
        <f>VLOOKUP(A25,[2]เมษา58!A$7:AK$92,8,FALSE)</f>
        <v>22600</v>
      </c>
      <c r="I25" s="14">
        <f>VLOOKUP(A25,[2]เมษา58!A$7:AK$92,21,FALSE)</f>
        <v>22980</v>
      </c>
      <c r="J25" s="14" t="str">
        <f>"ข้อ "&amp;VLOOKUP(A25,[2]เมษา58!A$7:AK$92,19,FALSE)</f>
        <v>ข้อ 8</v>
      </c>
      <c r="K25" s="15" t="str">
        <f>VLOOKUP(A25,[2]เมษา58!A$7:AK$92,3,FALSE)</f>
        <v>3411200197624</v>
      </c>
      <c r="L25" s="10"/>
      <c r="M25" s="1" t="str">
        <f>VLOOKUP(A16,[2]เมษา58!A$7:AK$92,9,FALSE)</f>
        <v>บ้านห้วยลึก</v>
      </c>
      <c r="N25" s="1" t="str">
        <f>VLOOKUP(A16,[2]เมษา58!A$7:AK$92,10,FALSE)</f>
        <v>เมือง 4</v>
      </c>
    </row>
    <row r="26" spans="1:14" s="1" customFormat="1" ht="21">
      <c r="A26" s="10"/>
      <c r="B26" s="10"/>
      <c r="C26" s="11"/>
      <c r="D26" s="11"/>
      <c r="E26" s="11"/>
      <c r="F26" s="12"/>
      <c r="G26" s="10"/>
      <c r="H26" s="13"/>
      <c r="I26" s="14"/>
      <c r="J26" s="14"/>
      <c r="K26" s="15"/>
      <c r="L26" s="10"/>
    </row>
    <row r="27" spans="1:14" s="1" customFormat="1" ht="21">
      <c r="A27" s="16"/>
      <c r="B27" s="16"/>
      <c r="C27" s="17"/>
      <c r="D27" s="17"/>
      <c r="E27" s="17"/>
      <c r="F27" s="18"/>
      <c r="G27" s="16"/>
      <c r="H27" s="19"/>
      <c r="I27" s="20"/>
      <c r="J27" s="20"/>
      <c r="K27" s="21"/>
      <c r="L27" s="16"/>
    </row>
    <row r="28" spans="1:14" s="1" customFormat="1" ht="21">
      <c r="A28" s="23" t="s">
        <v>0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14" s="1" customFormat="1" ht="21">
      <c r="A29" s="23" t="str">
        <f>"แนบท้ายโรงเรียน"&amp;M43&amp;"   ที่              /2558  สั่ง ณ วันที่        19   มิถุนายน  พ.ศ. 2558"</f>
        <v>แนบท้ายโรงเรียนโพธิ์ศรีสะอาดวิทยา   ที่              /2558  สั่ง ณ วันที่        19   มิถุนายน  พ.ศ. 2558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4" s="1" customFormat="1" ht="13.5" customHeight="1">
      <c r="A30" s="2"/>
      <c r="B30" s="2"/>
      <c r="C30" s="2"/>
      <c r="D30" s="3"/>
      <c r="E30" s="3"/>
      <c r="F30" s="3"/>
      <c r="G30" s="3"/>
      <c r="H30" s="2"/>
      <c r="I30" s="2"/>
      <c r="J30" s="2"/>
      <c r="K30" s="3"/>
      <c r="L30" s="3"/>
    </row>
    <row r="31" spans="1:14" s="1" customFormat="1" ht="21">
      <c r="A31" s="4"/>
      <c r="B31" s="4" t="s">
        <v>1</v>
      </c>
      <c r="C31" s="4"/>
      <c r="D31" s="4"/>
      <c r="E31" s="4"/>
      <c r="F31" s="4"/>
      <c r="G31" s="4" t="s">
        <v>2</v>
      </c>
      <c r="H31" s="4" t="s">
        <v>3</v>
      </c>
      <c r="I31" s="4" t="s">
        <v>4</v>
      </c>
      <c r="J31" s="4" t="s">
        <v>5</v>
      </c>
      <c r="K31" s="5" t="s">
        <v>6</v>
      </c>
      <c r="L31" s="5" t="s">
        <v>7</v>
      </c>
    </row>
    <row r="32" spans="1:14" s="1" customFormat="1" ht="21">
      <c r="A32" s="6"/>
      <c r="B32" s="6" t="s">
        <v>8</v>
      </c>
      <c r="C32" s="6" t="s">
        <v>9</v>
      </c>
      <c r="D32" s="6" t="s">
        <v>2</v>
      </c>
      <c r="E32" s="6" t="s">
        <v>10</v>
      </c>
      <c r="F32" s="6" t="s">
        <v>11</v>
      </c>
      <c r="G32" s="6" t="s">
        <v>12</v>
      </c>
      <c r="H32" s="6" t="s">
        <v>13</v>
      </c>
      <c r="I32" s="6" t="s">
        <v>14</v>
      </c>
      <c r="J32" s="6" t="s">
        <v>15</v>
      </c>
      <c r="K32" s="7" t="s">
        <v>16</v>
      </c>
      <c r="L32" s="7"/>
    </row>
    <row r="33" spans="1:14" s="1" customFormat="1" ht="21">
      <c r="A33" s="8"/>
      <c r="B33" s="8" t="s">
        <v>17</v>
      </c>
      <c r="C33" s="8"/>
      <c r="D33" s="8"/>
      <c r="E33" s="8"/>
      <c r="F33" s="8"/>
      <c r="G33" s="8"/>
      <c r="H33" s="8" t="s">
        <v>18</v>
      </c>
      <c r="I33" s="8" t="s">
        <v>19</v>
      </c>
      <c r="J33" s="8" t="s">
        <v>20</v>
      </c>
      <c r="K33" s="9"/>
      <c r="L33" s="9"/>
    </row>
    <row r="34" spans="1:14" s="1" customFormat="1" ht="21">
      <c r="A34" s="10">
        <v>10</v>
      </c>
      <c r="B34" s="10">
        <v>1</v>
      </c>
      <c r="C34" s="11" t="str">
        <f>VLOOKUP(A34,[2]เมษา58!A$7:AK$92,2,FALSE)</f>
        <v>นายนิสัย ศรีพัดยศ</v>
      </c>
      <c r="D34" s="11" t="str">
        <f>VLOOKUP(A34,[2]เมษา58!A$7:AK$92,4,FALSE)</f>
        <v>ช่างไฟฟ้า</v>
      </c>
      <c r="E34" s="11" t="str">
        <f>VLOOKUP(A34,[2]เมษา58!A$7:AK$92,6,FALSE)</f>
        <v>ช่าง</v>
      </c>
      <c r="F34" s="12" t="str">
        <f>VLOOKUP(A34,[2]เมษา58!A$7:AK$92,5,FALSE)</f>
        <v>ช 3</v>
      </c>
      <c r="G34" s="10">
        <f>VLOOKUP(A34,[2]เมษา58!A$7:AK$92,7,FALSE)</f>
        <v>31201</v>
      </c>
      <c r="H34" s="13">
        <f>VLOOKUP(A34,[2]เมษา58!A$7:AK$92,8,FALSE)</f>
        <v>20770</v>
      </c>
      <c r="I34" s="14">
        <f>VLOOKUP(A34,[2]เมษา58!A$7:AK$92,21,FALSE)</f>
        <v>21140</v>
      </c>
      <c r="J34" s="14" t="str">
        <f>"ข้อ "&amp;VLOOKUP(A34,[2]เมษา58!A$7:AK$92,19,FALSE)</f>
        <v>ข้อ 8</v>
      </c>
      <c r="K34" s="15" t="str">
        <f>VLOOKUP(A34,[2]เมษา58!A$7:AK$92,3,FALSE)</f>
        <v>3411400021350</v>
      </c>
      <c r="L34" s="10"/>
      <c r="M34" s="1" t="str">
        <f>VLOOKUP(A25,[2]เมษา58!A$7:AK$92,9,FALSE)</f>
        <v>บ้านลำภู</v>
      </c>
      <c r="N34" s="1" t="str">
        <f>VLOOKUP(A25,[2]เมษา58!A$7:AK$92,10,FALSE)</f>
        <v>เมือง 7</v>
      </c>
    </row>
    <row r="35" spans="1:14" s="1" customFormat="1" ht="21">
      <c r="A35" s="10"/>
      <c r="B35" s="10"/>
      <c r="C35" s="11"/>
      <c r="D35" s="11"/>
      <c r="E35" s="11"/>
      <c r="F35" s="12"/>
      <c r="G35" s="10"/>
      <c r="H35" s="13"/>
      <c r="I35" s="14"/>
      <c r="J35" s="14"/>
      <c r="K35" s="15"/>
      <c r="L35" s="10"/>
    </row>
    <row r="36" spans="1:14" s="1" customFormat="1" ht="21">
      <c r="A36" s="16"/>
      <c r="B36" s="16"/>
      <c r="C36" s="17"/>
      <c r="D36" s="17"/>
      <c r="E36" s="17"/>
      <c r="F36" s="18"/>
      <c r="G36" s="16"/>
      <c r="H36" s="19"/>
      <c r="I36" s="20"/>
      <c r="J36" s="20"/>
      <c r="K36" s="21"/>
      <c r="L36" s="16"/>
    </row>
    <row r="37" spans="1:14" s="1" customFormat="1" ht="21">
      <c r="A37" s="23" t="s">
        <v>0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4" s="1" customFormat="1" ht="21">
      <c r="A38" s="23" t="str">
        <f>"แนบท้ายโรงเรียน"&amp;M52&amp;"   ที่              /2558  สั่ง ณ วันที่        19   มิถุนายน  พ.ศ. 2558"</f>
        <v>แนบท้ายโรงเรียนบ้านทรายงาม   ที่              /2558  สั่ง ณ วันที่        19   มิถุนายน  พ.ศ. 2558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4" s="1" customFormat="1" ht="13.5" customHeight="1">
      <c r="A39" s="2"/>
      <c r="B39" s="2"/>
      <c r="C39" s="2"/>
      <c r="D39" s="3"/>
      <c r="E39" s="3"/>
      <c r="F39" s="3"/>
      <c r="G39" s="3"/>
      <c r="H39" s="2"/>
      <c r="I39" s="2"/>
      <c r="J39" s="2"/>
      <c r="K39" s="3"/>
      <c r="L39" s="3"/>
    </row>
    <row r="40" spans="1:14" s="1" customFormat="1" ht="21">
      <c r="A40" s="4"/>
      <c r="B40" s="4" t="s">
        <v>1</v>
      </c>
      <c r="C40" s="4"/>
      <c r="D40" s="4"/>
      <c r="E40" s="4"/>
      <c r="F40" s="4"/>
      <c r="G40" s="4" t="s">
        <v>2</v>
      </c>
      <c r="H40" s="4" t="s">
        <v>3</v>
      </c>
      <c r="I40" s="4" t="s">
        <v>4</v>
      </c>
      <c r="J40" s="4" t="s">
        <v>5</v>
      </c>
      <c r="K40" s="5" t="s">
        <v>6</v>
      </c>
      <c r="L40" s="5" t="s">
        <v>7</v>
      </c>
    </row>
    <row r="41" spans="1:14" s="1" customFormat="1" ht="21">
      <c r="A41" s="6"/>
      <c r="B41" s="6" t="s">
        <v>8</v>
      </c>
      <c r="C41" s="6" t="s">
        <v>9</v>
      </c>
      <c r="D41" s="6" t="s">
        <v>2</v>
      </c>
      <c r="E41" s="6" t="s">
        <v>10</v>
      </c>
      <c r="F41" s="6" t="s">
        <v>11</v>
      </c>
      <c r="G41" s="6" t="s">
        <v>12</v>
      </c>
      <c r="H41" s="6" t="s">
        <v>13</v>
      </c>
      <c r="I41" s="6" t="s">
        <v>14</v>
      </c>
      <c r="J41" s="6" t="s">
        <v>15</v>
      </c>
      <c r="K41" s="7" t="s">
        <v>16</v>
      </c>
      <c r="L41" s="7"/>
    </row>
    <row r="42" spans="1:14" s="1" customFormat="1" ht="21">
      <c r="A42" s="8"/>
      <c r="B42" s="8" t="s">
        <v>17</v>
      </c>
      <c r="C42" s="8"/>
      <c r="D42" s="8"/>
      <c r="E42" s="8"/>
      <c r="F42" s="8"/>
      <c r="G42" s="8"/>
      <c r="H42" s="8" t="s">
        <v>18</v>
      </c>
      <c r="I42" s="8" t="s">
        <v>19</v>
      </c>
      <c r="J42" s="8" t="s">
        <v>20</v>
      </c>
      <c r="K42" s="9"/>
      <c r="L42" s="9"/>
    </row>
    <row r="43" spans="1:14" s="1" customFormat="1" ht="21">
      <c r="A43" s="10">
        <v>11</v>
      </c>
      <c r="B43" s="10">
        <v>1</v>
      </c>
      <c r="C43" s="11" t="str">
        <f>VLOOKUP(A43,[2]เมษา58!A$7:AK$92,2,FALSE)</f>
        <v>นายบัวพัน บุญเพิ่ม</v>
      </c>
      <c r="D43" s="11" t="str">
        <f>VLOOKUP(A43,[2]เมษา58!A$7:AK$92,4,FALSE)</f>
        <v>ช่างไฟฟ้า</v>
      </c>
      <c r="E43" s="11" t="str">
        <f>VLOOKUP(A43,[2]เมษา58!A$7:AK$92,6,FALSE)</f>
        <v>ช่าง</v>
      </c>
      <c r="F43" s="12" t="str">
        <f>VLOOKUP(A43,[2]เมษา58!A$7:AK$92,5,FALSE)</f>
        <v>ช 4</v>
      </c>
      <c r="G43" s="10">
        <f>VLOOKUP(A43,[2]เมษา58!A$7:AK$92,7,FALSE)</f>
        <v>31191</v>
      </c>
      <c r="H43" s="13">
        <f>VLOOKUP(A43,[2]เมษา58!A$7:AK$92,8,FALSE)</f>
        <v>22040</v>
      </c>
      <c r="I43" s="14">
        <f>VLOOKUP(A43,[2]เมษา58!A$7:AK$92,21,FALSE)</f>
        <v>22490</v>
      </c>
      <c r="J43" s="14" t="str">
        <f>"ข้อ "&amp;VLOOKUP(A43,[2]เมษา58!A$7:AK$92,19,FALSE)</f>
        <v>ข้อ 8</v>
      </c>
      <c r="K43" s="15" t="str">
        <f>VLOOKUP(A43,[2]เมษา58!A$7:AK$92,3,FALSE)</f>
        <v>3411200445237</v>
      </c>
      <c r="L43" s="10"/>
      <c r="M43" s="1" t="str">
        <f>VLOOKUP(A34,[2]เมษา58!A$7:AK$92,9,FALSE)</f>
        <v>โพธิ์ศรีสะอาดวิทยา</v>
      </c>
      <c r="N43" s="1" t="str">
        <f>VLOOKUP(A34,[2]เมษา58!A$7:AK$92,10,FALSE)</f>
        <v>เมือง 8</v>
      </c>
    </row>
    <row r="44" spans="1:14" s="1" customFormat="1" ht="21">
      <c r="A44" s="10"/>
      <c r="B44" s="10"/>
      <c r="C44" s="11"/>
      <c r="D44" s="11"/>
      <c r="E44" s="11"/>
      <c r="F44" s="12"/>
      <c r="G44" s="10"/>
      <c r="H44" s="13"/>
      <c r="I44" s="14"/>
      <c r="J44" s="14"/>
      <c r="K44" s="15"/>
      <c r="L44" s="10"/>
    </row>
    <row r="45" spans="1:14" s="1" customFormat="1" ht="21">
      <c r="A45" s="16"/>
      <c r="B45" s="16"/>
      <c r="C45" s="17"/>
      <c r="D45" s="17"/>
      <c r="E45" s="17"/>
      <c r="F45" s="18"/>
      <c r="G45" s="16"/>
      <c r="H45" s="19"/>
      <c r="I45" s="20"/>
      <c r="J45" s="20"/>
      <c r="K45" s="21"/>
      <c r="L45" s="16"/>
    </row>
    <row r="46" spans="1:14" s="1" customFormat="1" ht="21">
      <c r="A46" s="23" t="s">
        <v>0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4" s="1" customFormat="1" ht="21">
      <c r="A47" s="23" t="str">
        <f>"แนบท้ายโรงเรียน"&amp;M61&amp;"   ที่              /2558  สั่ง ณ วันที่        19   มิถุนายน  พ.ศ. 2558"</f>
        <v>แนบท้ายโรงเรียนบ้านโนนขมิ้น   ที่              /2558  สั่ง ณ วันที่        19   มิถุนายน  พ.ศ. 2558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1:14" s="1" customFormat="1" ht="13.5" customHeight="1">
      <c r="A48" s="2"/>
      <c r="B48" s="2"/>
      <c r="C48" s="2"/>
      <c r="D48" s="3"/>
      <c r="E48" s="3"/>
      <c r="F48" s="3"/>
      <c r="G48" s="3"/>
      <c r="H48" s="2"/>
      <c r="I48" s="2"/>
      <c r="J48" s="2"/>
      <c r="K48" s="3"/>
      <c r="L48" s="3"/>
    </row>
    <row r="49" spans="1:14" s="1" customFormat="1" ht="21">
      <c r="A49" s="4"/>
      <c r="B49" s="4" t="s">
        <v>1</v>
      </c>
      <c r="C49" s="4"/>
      <c r="D49" s="4"/>
      <c r="E49" s="4"/>
      <c r="F49" s="4"/>
      <c r="G49" s="4" t="s">
        <v>2</v>
      </c>
      <c r="H49" s="4" t="s">
        <v>3</v>
      </c>
      <c r="I49" s="4" t="s">
        <v>4</v>
      </c>
      <c r="J49" s="4" t="s">
        <v>5</v>
      </c>
      <c r="K49" s="5" t="s">
        <v>6</v>
      </c>
      <c r="L49" s="5" t="s">
        <v>7</v>
      </c>
    </row>
    <row r="50" spans="1:14" s="1" customFormat="1" ht="21">
      <c r="A50" s="6"/>
      <c r="B50" s="6" t="s">
        <v>8</v>
      </c>
      <c r="C50" s="6" t="s">
        <v>9</v>
      </c>
      <c r="D50" s="6" t="s">
        <v>2</v>
      </c>
      <c r="E50" s="6" t="s">
        <v>10</v>
      </c>
      <c r="F50" s="6" t="s">
        <v>11</v>
      </c>
      <c r="G50" s="6" t="s">
        <v>12</v>
      </c>
      <c r="H50" s="6" t="s">
        <v>13</v>
      </c>
      <c r="I50" s="6" t="s">
        <v>14</v>
      </c>
      <c r="J50" s="6" t="s">
        <v>15</v>
      </c>
      <c r="K50" s="7" t="s">
        <v>16</v>
      </c>
      <c r="L50" s="7"/>
    </row>
    <row r="51" spans="1:14" s="1" customFormat="1" ht="21">
      <c r="A51" s="8"/>
      <c r="B51" s="8" t="s">
        <v>17</v>
      </c>
      <c r="C51" s="8"/>
      <c r="D51" s="8"/>
      <c r="E51" s="8"/>
      <c r="F51" s="8"/>
      <c r="G51" s="8"/>
      <c r="H51" s="8" t="s">
        <v>18</v>
      </c>
      <c r="I51" s="8" t="s">
        <v>19</v>
      </c>
      <c r="J51" s="8" t="s">
        <v>20</v>
      </c>
      <c r="K51" s="9"/>
      <c r="L51" s="9"/>
    </row>
    <row r="52" spans="1:14" s="1" customFormat="1" ht="21">
      <c r="A52" s="10">
        <v>12</v>
      </c>
      <c r="B52" s="10">
        <v>1</v>
      </c>
      <c r="C52" s="11" t="str">
        <f>VLOOKUP(A52,[2]เมษา58!A$7:AK$92,2,FALSE)</f>
        <v>นายคำปัน จันทร์ประทักษ์</v>
      </c>
      <c r="D52" s="11" t="str">
        <f>VLOOKUP(A52,[2]เมษา58!A$7:AK$92,4,FALSE)</f>
        <v>ช่างไฟฟ้า</v>
      </c>
      <c r="E52" s="11" t="str">
        <f>VLOOKUP(A52,[2]เมษา58!A$7:AK$92,6,FALSE)</f>
        <v>ช่าง</v>
      </c>
      <c r="F52" s="12" t="str">
        <f>VLOOKUP(A52,[2]เมษา58!A$7:AK$92,5,FALSE)</f>
        <v>ช 4</v>
      </c>
      <c r="G52" s="10">
        <f>VLOOKUP(A52,[2]เมษา58!A$7:AK$92,7,FALSE)</f>
        <v>31208</v>
      </c>
      <c r="H52" s="13">
        <f>VLOOKUP(A52,[2]เมษา58!A$7:AK$92,8,FALSE)</f>
        <v>23370</v>
      </c>
      <c r="I52" s="14">
        <f>VLOOKUP(A52,[2]เมษา58!A$7:AK$92,21,FALSE)</f>
        <v>23820</v>
      </c>
      <c r="J52" s="14" t="str">
        <f>"ข้อ "&amp;VLOOKUP(A52,[2]เมษา58!A$7:AK$92,19,FALSE)</f>
        <v>ข้อ 8</v>
      </c>
      <c r="K52" s="15" t="str">
        <f>VLOOKUP(A52,[2]เมษา58!A$7:AK$92,3,FALSE)</f>
        <v>3411200577923</v>
      </c>
      <c r="L52" s="10"/>
      <c r="M52" s="1" t="str">
        <f>VLOOKUP(A43,[2]เมษา58!A$7:AK$92,9,FALSE)</f>
        <v>บ้านทรายงาม</v>
      </c>
      <c r="N52" s="1" t="str">
        <f>VLOOKUP(A43,[2]เมษา58!A$7:AK$92,10,FALSE)</f>
        <v>เมือง 2</v>
      </c>
    </row>
    <row r="53" spans="1:14" s="1" customFormat="1" ht="21">
      <c r="A53" s="10"/>
      <c r="B53" s="10"/>
      <c r="C53" s="11"/>
      <c r="D53" s="11"/>
      <c r="E53" s="11"/>
      <c r="F53" s="12"/>
      <c r="G53" s="10"/>
      <c r="H53" s="13"/>
      <c r="I53" s="14"/>
      <c r="J53" s="14"/>
      <c r="K53" s="15"/>
      <c r="L53" s="10"/>
    </row>
    <row r="54" spans="1:14" s="1" customFormat="1" ht="21">
      <c r="A54" s="16"/>
      <c r="B54" s="16"/>
      <c r="C54" s="17"/>
      <c r="D54" s="17"/>
      <c r="E54" s="17"/>
      <c r="F54" s="18"/>
      <c r="G54" s="16"/>
      <c r="H54" s="19"/>
      <c r="I54" s="20"/>
      <c r="J54" s="20"/>
      <c r="K54" s="21"/>
      <c r="L54" s="16"/>
    </row>
    <row r="55" spans="1:14" s="1" customFormat="1" ht="21">
      <c r="A55" s="23" t="s">
        <v>0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</row>
    <row r="56" spans="1:14" s="1" customFormat="1" ht="21">
      <c r="A56" s="23" t="str">
        <f>"แนบท้ายโรงเรียน"&amp;M70&amp;"   ที่              /2558  สั่ง ณ วันที่        19   มิถุนายน  พ.ศ. 2558"</f>
        <v>แนบท้ายโรงเรียนบ้านดอนหัน   ที่              /2558  สั่ง ณ วันที่        19   มิถุนายน  พ.ศ. 2558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</row>
    <row r="57" spans="1:14" s="1" customFormat="1" ht="13.5" customHeight="1">
      <c r="A57" s="2"/>
      <c r="B57" s="2"/>
      <c r="C57" s="2"/>
      <c r="D57" s="3"/>
      <c r="E57" s="3"/>
      <c r="F57" s="3"/>
      <c r="G57" s="3"/>
      <c r="H57" s="2"/>
      <c r="I57" s="2"/>
      <c r="J57" s="2"/>
      <c r="K57" s="3"/>
      <c r="L57" s="3"/>
    </row>
    <row r="58" spans="1:14" s="1" customFormat="1" ht="21">
      <c r="A58" s="4"/>
      <c r="B58" s="4" t="s">
        <v>1</v>
      </c>
      <c r="C58" s="4"/>
      <c r="D58" s="4"/>
      <c r="E58" s="4"/>
      <c r="F58" s="4"/>
      <c r="G58" s="4" t="s">
        <v>2</v>
      </c>
      <c r="H58" s="4" t="s">
        <v>3</v>
      </c>
      <c r="I58" s="4" t="s">
        <v>4</v>
      </c>
      <c r="J58" s="4" t="s">
        <v>5</v>
      </c>
      <c r="K58" s="5" t="s">
        <v>6</v>
      </c>
      <c r="L58" s="5" t="s">
        <v>7</v>
      </c>
    </row>
    <row r="59" spans="1:14" s="1" customFormat="1" ht="21">
      <c r="A59" s="6"/>
      <c r="B59" s="6" t="s">
        <v>8</v>
      </c>
      <c r="C59" s="6" t="s">
        <v>9</v>
      </c>
      <c r="D59" s="6" t="s">
        <v>2</v>
      </c>
      <c r="E59" s="6" t="s">
        <v>10</v>
      </c>
      <c r="F59" s="6" t="s">
        <v>11</v>
      </c>
      <c r="G59" s="6" t="s">
        <v>12</v>
      </c>
      <c r="H59" s="6" t="s">
        <v>13</v>
      </c>
      <c r="I59" s="6" t="s">
        <v>14</v>
      </c>
      <c r="J59" s="6" t="s">
        <v>15</v>
      </c>
      <c r="K59" s="7" t="s">
        <v>16</v>
      </c>
      <c r="L59" s="7"/>
    </row>
    <row r="60" spans="1:14" s="1" customFormat="1" ht="21">
      <c r="A60" s="8"/>
      <c r="B60" s="8" t="s">
        <v>17</v>
      </c>
      <c r="C60" s="8"/>
      <c r="D60" s="8"/>
      <c r="E60" s="8"/>
      <c r="F60" s="8"/>
      <c r="G60" s="8"/>
      <c r="H60" s="8" t="s">
        <v>18</v>
      </c>
      <c r="I60" s="8" t="s">
        <v>19</v>
      </c>
      <c r="J60" s="8" t="s">
        <v>20</v>
      </c>
      <c r="K60" s="9"/>
      <c r="L60" s="9"/>
    </row>
    <row r="61" spans="1:14" s="1" customFormat="1" ht="21">
      <c r="A61" s="10">
        <v>13</v>
      </c>
      <c r="B61" s="10">
        <v>1</v>
      </c>
      <c r="C61" s="11" t="str">
        <f>VLOOKUP(A61,[2]เมษา58!A$7:AK$92,2,FALSE)</f>
        <v>นายพนม มาลา</v>
      </c>
      <c r="D61" s="11" t="str">
        <f>VLOOKUP(A61,[2]เมษา58!A$7:AK$92,4,FALSE)</f>
        <v>พนักงานธุรการ</v>
      </c>
      <c r="E61" s="11" t="str">
        <f>VLOOKUP(A61,[2]เมษา58!A$7:AK$92,6,FALSE)</f>
        <v>สนับสนุน</v>
      </c>
      <c r="F61" s="12" t="str">
        <f>VLOOKUP(A61,[2]เมษา58!A$7:AK$92,5,FALSE)</f>
        <v>ส 4</v>
      </c>
      <c r="G61" s="10">
        <f>VLOOKUP(A61,[2]เมษา58!A$7:AK$92,7,FALSE)</f>
        <v>31199</v>
      </c>
      <c r="H61" s="13">
        <f>VLOOKUP(A61,[2]เมษา58!A$7:AK$92,8,FALSE)</f>
        <v>24730</v>
      </c>
      <c r="I61" s="14">
        <f>VLOOKUP(A61,[2]เมษา58!A$7:AK$92,21,FALSE)</f>
        <v>25190</v>
      </c>
      <c r="J61" s="14" t="str">
        <f>"ข้อ "&amp;VLOOKUP(A61,[2]เมษา58!A$7:AK$92,19,FALSE)</f>
        <v>ข้อ 8</v>
      </c>
      <c r="K61" s="15" t="str">
        <f>VLOOKUP(A61,[2]เมษา58!A$7:AK$92,3,FALSE)</f>
        <v>3411201084637</v>
      </c>
      <c r="L61" s="10"/>
      <c r="M61" s="1" t="str">
        <f>VLOOKUP(A52,[2]เมษา58!A$7:AK$92,9,FALSE)</f>
        <v>บ้านโนนขมิ้น</v>
      </c>
      <c r="N61" s="1" t="str">
        <f>VLOOKUP(A52,[2]เมษา58!A$7:AK$92,10,FALSE)</f>
        <v>เมือง 4</v>
      </c>
    </row>
    <row r="62" spans="1:14" s="1" customFormat="1" ht="21">
      <c r="A62" s="10"/>
      <c r="B62" s="10"/>
      <c r="C62" s="11"/>
      <c r="D62" s="11"/>
      <c r="E62" s="11"/>
      <c r="F62" s="12"/>
      <c r="G62" s="10"/>
      <c r="H62" s="13"/>
      <c r="I62" s="14"/>
      <c r="J62" s="14"/>
      <c r="K62" s="15"/>
      <c r="L62" s="10"/>
    </row>
    <row r="63" spans="1:14" s="1" customFormat="1" ht="21">
      <c r="A63" s="16"/>
      <c r="B63" s="16"/>
      <c r="C63" s="17"/>
      <c r="D63" s="17"/>
      <c r="E63" s="17"/>
      <c r="F63" s="18"/>
      <c r="G63" s="16"/>
      <c r="H63" s="19"/>
      <c r="I63" s="20"/>
      <c r="J63" s="20"/>
      <c r="K63" s="21"/>
      <c r="L63" s="16"/>
    </row>
    <row r="64" spans="1:14" s="1" customFormat="1" ht="21">
      <c r="A64" s="23" t="s">
        <v>0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</row>
    <row r="65" spans="1:14" s="1" customFormat="1" ht="21">
      <c r="A65" s="23" t="str">
        <f>"แนบท้ายโรงเรียน"&amp;M79&amp;"   ที่              /2558  สั่ง ณ วันที่        19   มิถุนายน  พ.ศ. 2558"</f>
        <v>แนบท้ายโรงเรียนหัวนาศึกษาวิทย์   ที่              /2558  สั่ง ณ วันที่        19   มิถุนายน  พ.ศ. 2558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</row>
    <row r="66" spans="1:14" s="1" customFormat="1" ht="13.5" customHeight="1">
      <c r="A66" s="2"/>
      <c r="B66" s="2"/>
      <c r="C66" s="2"/>
      <c r="D66" s="3"/>
      <c r="E66" s="3"/>
      <c r="F66" s="3"/>
      <c r="G66" s="3"/>
      <c r="H66" s="2"/>
      <c r="I66" s="2"/>
      <c r="J66" s="2"/>
      <c r="K66" s="3"/>
      <c r="L66" s="3"/>
    </row>
    <row r="67" spans="1:14" s="1" customFormat="1" ht="21">
      <c r="A67" s="4"/>
      <c r="B67" s="4" t="s">
        <v>1</v>
      </c>
      <c r="C67" s="4"/>
      <c r="D67" s="4"/>
      <c r="E67" s="4"/>
      <c r="F67" s="4"/>
      <c r="G67" s="4" t="s">
        <v>2</v>
      </c>
      <c r="H67" s="4" t="s">
        <v>3</v>
      </c>
      <c r="I67" s="4" t="s">
        <v>4</v>
      </c>
      <c r="J67" s="4" t="s">
        <v>5</v>
      </c>
      <c r="K67" s="5" t="s">
        <v>6</v>
      </c>
      <c r="L67" s="5" t="s">
        <v>7</v>
      </c>
    </row>
    <row r="68" spans="1:14" s="1" customFormat="1" ht="21">
      <c r="A68" s="6"/>
      <c r="B68" s="6" t="s">
        <v>8</v>
      </c>
      <c r="C68" s="6" t="s">
        <v>9</v>
      </c>
      <c r="D68" s="6" t="s">
        <v>2</v>
      </c>
      <c r="E68" s="6" t="s">
        <v>10</v>
      </c>
      <c r="F68" s="6" t="s">
        <v>11</v>
      </c>
      <c r="G68" s="6" t="s">
        <v>12</v>
      </c>
      <c r="H68" s="6" t="s">
        <v>13</v>
      </c>
      <c r="I68" s="6" t="s">
        <v>14</v>
      </c>
      <c r="J68" s="6" t="s">
        <v>15</v>
      </c>
      <c r="K68" s="7" t="s">
        <v>16</v>
      </c>
      <c r="L68" s="7"/>
    </row>
    <row r="69" spans="1:14" s="1" customFormat="1" ht="21">
      <c r="A69" s="8"/>
      <c r="B69" s="8" t="s">
        <v>17</v>
      </c>
      <c r="C69" s="8"/>
      <c r="D69" s="8"/>
      <c r="E69" s="8"/>
      <c r="F69" s="8"/>
      <c r="G69" s="8"/>
      <c r="H69" s="8" t="s">
        <v>18</v>
      </c>
      <c r="I69" s="8" t="s">
        <v>19</v>
      </c>
      <c r="J69" s="8" t="s">
        <v>20</v>
      </c>
      <c r="K69" s="9"/>
      <c r="L69" s="9"/>
    </row>
    <row r="70" spans="1:14" s="1" customFormat="1" ht="21">
      <c r="A70" s="10">
        <v>14</v>
      </c>
      <c r="B70" s="10">
        <v>1</v>
      </c>
      <c r="C70" s="11" t="str">
        <f>VLOOKUP(A70,[2]เมษา58!A$7:AK$92,2,FALSE)</f>
        <v>นายวีระ อานุภาพ</v>
      </c>
      <c r="D70" s="11" t="str">
        <f>VLOOKUP(A70,[2]เมษา58!A$7:AK$92,4,FALSE)</f>
        <v>ช่างไฟฟ้า</v>
      </c>
      <c r="E70" s="11" t="str">
        <f>VLOOKUP(A70,[2]เมษา58!A$7:AK$92,6,FALSE)</f>
        <v>ช่าง</v>
      </c>
      <c r="F70" s="12" t="str">
        <f>VLOOKUP(A70,[2]เมษา58!A$7:AK$92,5,FALSE)</f>
        <v>ช 3</v>
      </c>
      <c r="G70" s="10">
        <f>VLOOKUP(A70,[2]เมษา58!A$7:AK$92,7,FALSE)</f>
        <v>31195</v>
      </c>
      <c r="H70" s="13">
        <f>VLOOKUP(A70,[2]เมษา58!A$7:AK$92,8,FALSE)</f>
        <v>22600</v>
      </c>
      <c r="I70" s="14">
        <f>VLOOKUP(A70,[2]เมษา58!A$7:AK$92,21,FALSE)</f>
        <v>22980</v>
      </c>
      <c r="J70" s="14" t="str">
        <f>"ข้อ "&amp;VLOOKUP(A70,[2]เมษา58!A$7:AK$92,19,FALSE)</f>
        <v>ข้อ 8</v>
      </c>
      <c r="K70" s="15" t="str">
        <f>VLOOKUP(A70,[2]เมษา58!A$7:AK$92,3,FALSE)</f>
        <v>3411200896212</v>
      </c>
      <c r="L70" s="10"/>
      <c r="M70" s="1" t="str">
        <f>VLOOKUP(A61,[2]เมษา58!A$7:AK$92,9,FALSE)</f>
        <v>บ้านดอนหัน</v>
      </c>
      <c r="N70" s="1" t="str">
        <f>VLOOKUP(A61,[2]เมษา58!A$7:AK$92,10,FALSE)</f>
        <v>เมือง 5</v>
      </c>
    </row>
    <row r="71" spans="1:14" s="1" customFormat="1" ht="21">
      <c r="A71" s="10"/>
      <c r="B71" s="10"/>
      <c r="C71" s="11"/>
      <c r="D71" s="11"/>
      <c r="E71" s="11"/>
      <c r="F71" s="12"/>
      <c r="G71" s="10"/>
      <c r="H71" s="13"/>
      <c r="I71" s="14"/>
      <c r="J71" s="14"/>
      <c r="K71" s="15"/>
      <c r="L71" s="10"/>
    </row>
    <row r="72" spans="1:14" s="1" customFormat="1" ht="21">
      <c r="A72" s="16"/>
      <c r="B72" s="16"/>
      <c r="C72" s="17"/>
      <c r="D72" s="17"/>
      <c r="E72" s="17"/>
      <c r="F72" s="18"/>
      <c r="G72" s="16"/>
      <c r="H72" s="19"/>
      <c r="I72" s="20"/>
      <c r="J72" s="20"/>
      <c r="K72" s="21"/>
      <c r="L72" s="16"/>
    </row>
    <row r="73" spans="1:14" s="1" customFormat="1" ht="21">
      <c r="A73" s="23" t="s">
        <v>0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1:14" s="1" customFormat="1" ht="21">
      <c r="A74" s="23" t="str">
        <f>"แนบท้ายโรงเรียน"&amp;M88&amp;"   ที่              /2558  สั่ง ณ วันที่        19   มิถุนายน  พ.ศ. 2558"</f>
        <v>แนบท้ายโรงเรียนบ้านดอนยานาง   ที่              /2558  สั่ง ณ วันที่        19   มิถุนายน  พ.ศ. 2558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1:14" s="1" customFormat="1" ht="13.5" customHeight="1">
      <c r="A75" s="2"/>
      <c r="B75" s="2"/>
      <c r="C75" s="2"/>
      <c r="D75" s="3"/>
      <c r="E75" s="3"/>
      <c r="F75" s="3"/>
      <c r="G75" s="3"/>
      <c r="H75" s="2"/>
      <c r="I75" s="2"/>
      <c r="J75" s="2"/>
      <c r="K75" s="3"/>
      <c r="L75" s="3"/>
    </row>
    <row r="76" spans="1:14" s="1" customFormat="1" ht="21">
      <c r="A76" s="4"/>
      <c r="B76" s="4" t="s">
        <v>1</v>
      </c>
      <c r="C76" s="4"/>
      <c r="D76" s="4"/>
      <c r="E76" s="4"/>
      <c r="F76" s="4"/>
      <c r="G76" s="4" t="s">
        <v>2</v>
      </c>
      <c r="H76" s="4" t="s">
        <v>3</v>
      </c>
      <c r="I76" s="4" t="s">
        <v>4</v>
      </c>
      <c r="J76" s="4" t="s">
        <v>5</v>
      </c>
      <c r="K76" s="5" t="s">
        <v>6</v>
      </c>
      <c r="L76" s="5" t="s">
        <v>7</v>
      </c>
    </row>
    <row r="77" spans="1:14" s="1" customFormat="1" ht="21">
      <c r="A77" s="6"/>
      <c r="B77" s="6" t="s">
        <v>8</v>
      </c>
      <c r="C77" s="6" t="s">
        <v>9</v>
      </c>
      <c r="D77" s="6" t="s">
        <v>2</v>
      </c>
      <c r="E77" s="6" t="s">
        <v>10</v>
      </c>
      <c r="F77" s="6" t="s">
        <v>11</v>
      </c>
      <c r="G77" s="6" t="s">
        <v>12</v>
      </c>
      <c r="H77" s="6" t="s">
        <v>13</v>
      </c>
      <c r="I77" s="6" t="s">
        <v>14</v>
      </c>
      <c r="J77" s="6" t="s">
        <v>15</v>
      </c>
      <c r="K77" s="7" t="s">
        <v>16</v>
      </c>
      <c r="L77" s="7"/>
    </row>
    <row r="78" spans="1:14" s="1" customFormat="1" ht="21">
      <c r="A78" s="8"/>
      <c r="B78" s="8" t="s">
        <v>17</v>
      </c>
      <c r="C78" s="8"/>
      <c r="D78" s="8"/>
      <c r="E78" s="8"/>
      <c r="F78" s="8"/>
      <c r="G78" s="8"/>
      <c r="H78" s="8" t="s">
        <v>18</v>
      </c>
      <c r="I78" s="8" t="s">
        <v>19</v>
      </c>
      <c r="J78" s="8" t="s">
        <v>20</v>
      </c>
      <c r="K78" s="9"/>
      <c r="L78" s="9"/>
    </row>
    <row r="79" spans="1:14" s="1" customFormat="1" ht="21">
      <c r="A79" s="10">
        <v>15</v>
      </c>
      <c r="B79" s="10">
        <v>1</v>
      </c>
      <c r="C79" s="11" t="str">
        <f>VLOOKUP(A79,[2]เมษา58!A$7:AK$92,2,FALSE)</f>
        <v>นายบุญมี พาภักดี</v>
      </c>
      <c r="D79" s="11" t="str">
        <f>VLOOKUP(A79,[2]เมษา58!A$7:AK$92,4,FALSE)</f>
        <v>ช่างไฟฟ้า</v>
      </c>
      <c r="E79" s="11" t="str">
        <f>VLOOKUP(A79,[2]เมษา58!A$7:AK$92,6,FALSE)</f>
        <v>ช่าง</v>
      </c>
      <c r="F79" s="12" t="str">
        <f>VLOOKUP(A79,[2]เมษา58!A$7:AK$92,5,FALSE)</f>
        <v>ช 4</v>
      </c>
      <c r="G79" s="10">
        <f>VLOOKUP(A79,[2]เมษา58!A$7:AK$92,7,FALSE)</f>
        <v>31219</v>
      </c>
      <c r="H79" s="13">
        <f>VLOOKUP(A79,[2]เมษา58!A$7:AK$92,8,FALSE)</f>
        <v>24270</v>
      </c>
      <c r="I79" s="14">
        <f>VLOOKUP(A79,[2]เมษา58!A$7:AK$92,21,FALSE)</f>
        <v>24730</v>
      </c>
      <c r="J79" s="14" t="str">
        <f>"ข้อ "&amp;VLOOKUP(A79,[2]เมษา58!A$7:AK$92,19,FALSE)</f>
        <v>ข้อ 8</v>
      </c>
      <c r="K79" s="15" t="str">
        <f>VLOOKUP(A79,[2]เมษา58!A$7:AK$92,3,FALSE)</f>
        <v>3300101860830</v>
      </c>
      <c r="L79" s="10"/>
      <c r="M79" s="1" t="str">
        <f>VLOOKUP(A70,[2]เมษา58!A$7:AK$92,9,FALSE)</f>
        <v>หัวนาศึกษาวิทย์</v>
      </c>
      <c r="N79" s="1" t="str">
        <f>VLOOKUP(A70,[2]เมษา58!A$7:AK$92,10,FALSE)</f>
        <v>เมือง 5</v>
      </c>
    </row>
    <row r="80" spans="1:14" s="1" customFormat="1" ht="21">
      <c r="A80" s="10"/>
      <c r="B80" s="10"/>
      <c r="C80" s="11"/>
      <c r="D80" s="11"/>
      <c r="E80" s="11"/>
      <c r="F80" s="12"/>
      <c r="G80" s="10"/>
      <c r="H80" s="13"/>
      <c r="I80" s="14"/>
      <c r="J80" s="14"/>
      <c r="K80" s="15"/>
      <c r="L80" s="10"/>
    </row>
    <row r="81" spans="1:14" s="1" customFormat="1" ht="21">
      <c r="A81" s="16"/>
      <c r="B81" s="16"/>
      <c r="C81" s="17"/>
      <c r="D81" s="17"/>
      <c r="E81" s="17"/>
      <c r="F81" s="18"/>
      <c r="G81" s="16"/>
      <c r="H81" s="19"/>
      <c r="I81" s="20"/>
      <c r="J81" s="20"/>
      <c r="K81" s="21"/>
      <c r="L81" s="16"/>
    </row>
    <row r="82" spans="1:14" s="1" customFormat="1" ht="21">
      <c r="A82" s="23" t="s">
        <v>0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  <row r="83" spans="1:14" s="1" customFormat="1" ht="21">
      <c r="A83" s="23" t="str">
        <f>"แนบท้ายโรงเรียน"&amp;M97&amp;"   ที่              /2558  สั่ง ณ วันที่        19   มิถุนายน  พ.ศ. 2558"</f>
        <v>แนบท้ายโรงเรียนบ้านห้วยข่าโนนสมบูรณ์   ที่              /2558  สั่ง ณ วันที่        19   มิถุนายน  พ.ศ. 2558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</row>
    <row r="84" spans="1:14" s="1" customFormat="1" ht="13.5" customHeight="1">
      <c r="A84" s="2"/>
      <c r="B84" s="2"/>
      <c r="C84" s="2"/>
      <c r="D84" s="3"/>
      <c r="E84" s="3"/>
      <c r="F84" s="3"/>
      <c r="G84" s="3"/>
      <c r="H84" s="2"/>
      <c r="I84" s="2"/>
      <c r="J84" s="2"/>
      <c r="K84" s="3"/>
      <c r="L84" s="3"/>
    </row>
    <row r="85" spans="1:14" s="1" customFormat="1" ht="21">
      <c r="A85" s="4"/>
      <c r="B85" s="4" t="s">
        <v>1</v>
      </c>
      <c r="C85" s="4"/>
      <c r="D85" s="4"/>
      <c r="E85" s="4"/>
      <c r="F85" s="4"/>
      <c r="G85" s="4" t="s">
        <v>2</v>
      </c>
      <c r="H85" s="4" t="s">
        <v>3</v>
      </c>
      <c r="I85" s="4" t="s">
        <v>4</v>
      </c>
      <c r="J85" s="4" t="s">
        <v>5</v>
      </c>
      <c r="K85" s="5" t="s">
        <v>6</v>
      </c>
      <c r="L85" s="5" t="s">
        <v>7</v>
      </c>
    </row>
    <row r="86" spans="1:14" s="1" customFormat="1" ht="21">
      <c r="A86" s="6"/>
      <c r="B86" s="6" t="s">
        <v>8</v>
      </c>
      <c r="C86" s="6" t="s">
        <v>9</v>
      </c>
      <c r="D86" s="6" t="s">
        <v>2</v>
      </c>
      <c r="E86" s="6" t="s">
        <v>10</v>
      </c>
      <c r="F86" s="6" t="s">
        <v>11</v>
      </c>
      <c r="G86" s="6" t="s">
        <v>12</v>
      </c>
      <c r="H86" s="6" t="s">
        <v>13</v>
      </c>
      <c r="I86" s="6" t="s">
        <v>14</v>
      </c>
      <c r="J86" s="6" t="s">
        <v>15</v>
      </c>
      <c r="K86" s="7" t="s">
        <v>16</v>
      </c>
      <c r="L86" s="7"/>
    </row>
    <row r="87" spans="1:14" s="1" customFormat="1" ht="21">
      <c r="A87" s="8"/>
      <c r="B87" s="8" t="s">
        <v>17</v>
      </c>
      <c r="C87" s="8"/>
      <c r="D87" s="8"/>
      <c r="E87" s="8"/>
      <c r="F87" s="8"/>
      <c r="G87" s="8"/>
      <c r="H87" s="8" t="s">
        <v>18</v>
      </c>
      <c r="I87" s="8" t="s">
        <v>19</v>
      </c>
      <c r="J87" s="8" t="s">
        <v>20</v>
      </c>
      <c r="K87" s="9"/>
      <c r="L87" s="9"/>
    </row>
    <row r="88" spans="1:14" s="1" customFormat="1" ht="21">
      <c r="A88" s="10">
        <v>16</v>
      </c>
      <c r="B88" s="10">
        <v>1</v>
      </c>
      <c r="C88" s="11" t="str">
        <f>VLOOKUP(A88,[2]เมษา58!A$7:AK$92,2,FALSE)</f>
        <v>นายกุศล พืชผักหวาน</v>
      </c>
      <c r="D88" s="11" t="str">
        <f>VLOOKUP(A88,[2]เมษา58!A$7:AK$92,4,FALSE)</f>
        <v>ช่างไฟฟ้า</v>
      </c>
      <c r="E88" s="11" t="str">
        <f>VLOOKUP(A88,[2]เมษา58!A$7:AK$92,6,FALSE)</f>
        <v>ช่าง</v>
      </c>
      <c r="F88" s="12" t="str">
        <f>VLOOKUP(A88,[2]เมษา58!A$7:AK$92,5,FALSE)</f>
        <v>ช 4</v>
      </c>
      <c r="G88" s="10">
        <f>VLOOKUP(A88,[2]เมษา58!A$7:AK$92,7,FALSE)</f>
        <v>31218</v>
      </c>
      <c r="H88" s="13">
        <f>VLOOKUP(A88,[2]เมษา58!A$7:AK$92,8,FALSE)</f>
        <v>22490</v>
      </c>
      <c r="I88" s="14">
        <f>VLOOKUP(A88,[2]เมษา58!A$7:AK$92,21,FALSE)</f>
        <v>22920</v>
      </c>
      <c r="J88" s="14" t="str">
        <f>"ข้อ "&amp;VLOOKUP(A88,[2]เมษา58!A$7:AK$92,19,FALSE)</f>
        <v>ข้อ 8</v>
      </c>
      <c r="K88" s="15" t="str">
        <f>VLOOKUP(A88,[2]เมษา58!A$7:AK$92,3,FALSE)</f>
        <v>3401000486096</v>
      </c>
      <c r="L88" s="10"/>
      <c r="M88" s="1" t="str">
        <f>VLOOKUP(A79,[2]เมษา58!A$7:AK$92,9,FALSE)</f>
        <v>บ้านดอนยานาง</v>
      </c>
      <c r="N88" s="1" t="str">
        <f>VLOOKUP(A79,[2]เมษา58!A$7:AK$92,10,FALSE)</f>
        <v>เมือง 6</v>
      </c>
    </row>
    <row r="89" spans="1:14" s="1" customFormat="1" ht="21">
      <c r="A89" s="10"/>
      <c r="B89" s="10"/>
      <c r="C89" s="11"/>
      <c r="D89" s="11"/>
      <c r="E89" s="11"/>
      <c r="F89" s="12"/>
      <c r="G89" s="10"/>
      <c r="H89" s="13"/>
      <c r="I89" s="14"/>
      <c r="J89" s="14"/>
      <c r="K89" s="15"/>
      <c r="L89" s="10"/>
    </row>
    <row r="90" spans="1:14" s="1" customFormat="1" ht="21">
      <c r="A90" s="16"/>
      <c r="B90" s="16"/>
      <c r="C90" s="17"/>
      <c r="D90" s="17"/>
      <c r="E90" s="17"/>
      <c r="F90" s="18"/>
      <c r="G90" s="16"/>
      <c r="H90" s="19"/>
      <c r="I90" s="20"/>
      <c r="J90" s="20"/>
      <c r="K90" s="21"/>
      <c r="L90" s="16"/>
    </row>
    <row r="91" spans="1:14" s="1" customFormat="1" ht="21">
      <c r="A91" s="23" t="s">
        <v>0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</row>
    <row r="92" spans="1:14" s="1" customFormat="1" ht="21">
      <c r="A92" s="23" t="str">
        <f>"แนบท้ายโรงเรียน"&amp;M106&amp;"   ที่              /2558  สั่ง ณ วันที่        19   มิถุนายน  พ.ศ. 2558"</f>
        <v>แนบท้ายโรงเรียนบ้านหนองกุง   ที่              /2558  สั่ง ณ วันที่        19   มิถุนายน  พ.ศ. 2558</v>
      </c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</row>
    <row r="93" spans="1:14" s="1" customFormat="1" ht="13.5" customHeight="1">
      <c r="A93" s="2"/>
      <c r="B93" s="2"/>
      <c r="C93" s="2"/>
      <c r="D93" s="3"/>
      <c r="E93" s="3"/>
      <c r="F93" s="3"/>
      <c r="G93" s="3"/>
      <c r="H93" s="2"/>
      <c r="I93" s="2"/>
      <c r="J93" s="2"/>
      <c r="K93" s="3"/>
      <c r="L93" s="3"/>
    </row>
    <row r="94" spans="1:14" s="1" customFormat="1" ht="21">
      <c r="A94" s="4"/>
      <c r="B94" s="4" t="s">
        <v>1</v>
      </c>
      <c r="C94" s="4"/>
      <c r="D94" s="4"/>
      <c r="E94" s="4"/>
      <c r="F94" s="4"/>
      <c r="G94" s="4" t="s">
        <v>2</v>
      </c>
      <c r="H94" s="4" t="s">
        <v>3</v>
      </c>
      <c r="I94" s="4" t="s">
        <v>4</v>
      </c>
      <c r="J94" s="4" t="s">
        <v>5</v>
      </c>
      <c r="K94" s="5" t="s">
        <v>6</v>
      </c>
      <c r="L94" s="5" t="s">
        <v>7</v>
      </c>
    </row>
    <row r="95" spans="1:14" s="1" customFormat="1" ht="21">
      <c r="A95" s="6"/>
      <c r="B95" s="6" t="s">
        <v>8</v>
      </c>
      <c r="C95" s="6" t="s">
        <v>9</v>
      </c>
      <c r="D95" s="6" t="s">
        <v>2</v>
      </c>
      <c r="E95" s="6" t="s">
        <v>10</v>
      </c>
      <c r="F95" s="6" t="s">
        <v>11</v>
      </c>
      <c r="G95" s="6" t="s">
        <v>12</v>
      </c>
      <c r="H95" s="6" t="s">
        <v>13</v>
      </c>
      <c r="I95" s="6" t="s">
        <v>14</v>
      </c>
      <c r="J95" s="6" t="s">
        <v>15</v>
      </c>
      <c r="K95" s="7" t="s">
        <v>16</v>
      </c>
      <c r="L95" s="7"/>
    </row>
    <row r="96" spans="1:14" s="1" customFormat="1" ht="21">
      <c r="A96" s="8"/>
      <c r="B96" s="8" t="s">
        <v>17</v>
      </c>
      <c r="C96" s="8"/>
      <c r="D96" s="8"/>
      <c r="E96" s="8"/>
      <c r="F96" s="8"/>
      <c r="G96" s="8"/>
      <c r="H96" s="8" t="s">
        <v>18</v>
      </c>
      <c r="I96" s="8" t="s">
        <v>19</v>
      </c>
      <c r="J96" s="8" t="s">
        <v>20</v>
      </c>
      <c r="K96" s="9"/>
      <c r="L96" s="9"/>
    </row>
    <row r="97" spans="1:14" s="1" customFormat="1" ht="21">
      <c r="A97" s="10">
        <v>17</v>
      </c>
      <c r="B97" s="10">
        <v>1</v>
      </c>
      <c r="C97" s="11" t="str">
        <f>VLOOKUP(A97,[2]เมษา58!A$7:AK$92,2,FALSE)</f>
        <v>นายวิเชียร นาเจริญ</v>
      </c>
      <c r="D97" s="11" t="str">
        <f>VLOOKUP(A97,[2]เมษา58!A$7:AK$92,4,FALSE)</f>
        <v>ช่างไฟฟ้า</v>
      </c>
      <c r="E97" s="11" t="str">
        <f>VLOOKUP(A97,[2]เมษา58!A$7:AK$92,6,FALSE)</f>
        <v>ช่าง</v>
      </c>
      <c r="F97" s="12" t="str">
        <f>VLOOKUP(A97,[2]เมษา58!A$7:AK$92,5,FALSE)</f>
        <v>ช 4</v>
      </c>
      <c r="G97" s="10">
        <f>VLOOKUP(A97,[2]เมษา58!A$7:AK$92,7,FALSE)</f>
        <v>31220</v>
      </c>
      <c r="H97" s="13">
        <f>VLOOKUP(A97,[2]เมษา58!A$7:AK$92,8,FALSE)</f>
        <v>25190</v>
      </c>
      <c r="I97" s="14">
        <f>VLOOKUP(A97,[2]เมษา58!A$7:AK$92,21,FALSE)</f>
        <v>26460</v>
      </c>
      <c r="J97" s="14" t="str">
        <f>"ข้อ "&amp;VLOOKUP(A97,[2]เมษา58!A$7:AK$92,19,FALSE)</f>
        <v>ข้อ 9</v>
      </c>
      <c r="K97" s="15" t="str">
        <f>VLOOKUP(A97,[2]เมษา58!A$7:AK$92,3,FALSE)</f>
        <v>3411400924911</v>
      </c>
      <c r="L97" s="10"/>
      <c r="M97" s="1" t="str">
        <f>VLOOKUP(A88,[2]เมษา58!A$7:AK$92,9,FALSE)</f>
        <v>บ้านห้วยข่าโนนสมบูรณ์</v>
      </c>
      <c r="N97" s="1" t="str">
        <f>VLOOKUP(A88,[2]เมษา58!A$7:AK$92,10,FALSE)</f>
        <v>เมือง 8</v>
      </c>
    </row>
    <row r="98" spans="1:14" s="1" customFormat="1" ht="21">
      <c r="A98" s="10"/>
      <c r="B98" s="10"/>
      <c r="C98" s="11"/>
      <c r="D98" s="11"/>
      <c r="E98" s="11"/>
      <c r="F98" s="12"/>
      <c r="G98" s="10"/>
      <c r="H98" s="13"/>
      <c r="I98" s="14"/>
      <c r="J98" s="14"/>
      <c r="K98" s="15"/>
      <c r="L98" s="10"/>
    </row>
    <row r="99" spans="1:14" s="1" customFormat="1" ht="21">
      <c r="A99" s="16"/>
      <c r="B99" s="16"/>
      <c r="C99" s="17"/>
      <c r="D99" s="17"/>
      <c r="E99" s="17"/>
      <c r="F99" s="18"/>
      <c r="G99" s="16"/>
      <c r="H99" s="19"/>
      <c r="I99" s="20"/>
      <c r="J99" s="20"/>
      <c r="K99" s="21"/>
      <c r="L99" s="16"/>
    </row>
    <row r="100" spans="1:14" s="1" customFormat="1" ht="21">
      <c r="A100" s="23" t="s">
        <v>0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</row>
    <row r="101" spans="1:14" s="1" customFormat="1" ht="21">
      <c r="A101" s="23" t="str">
        <f>"แนบท้ายโรงเรียน"&amp;M115&amp;"   ที่              /2558  สั่ง ณ วันที่        19   มิถุนายน  พ.ศ. 2558"</f>
        <v>แนบท้ายโรงเรียนบ้านดอนนาดี   ที่              /2558  สั่ง ณ วันที่        19   มิถุนายน  พ.ศ. 2558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</row>
    <row r="102" spans="1:14" s="1" customFormat="1" ht="13.5" customHeight="1">
      <c r="A102" s="2"/>
      <c r="B102" s="2"/>
      <c r="C102" s="2"/>
      <c r="D102" s="3"/>
      <c r="E102" s="3"/>
      <c r="F102" s="3"/>
      <c r="G102" s="3"/>
      <c r="H102" s="2"/>
      <c r="I102" s="2"/>
      <c r="J102" s="2"/>
      <c r="K102" s="3"/>
      <c r="L102" s="3"/>
    </row>
    <row r="103" spans="1:14" s="1" customFormat="1" ht="21">
      <c r="A103" s="4"/>
      <c r="B103" s="4" t="s">
        <v>1</v>
      </c>
      <c r="C103" s="4"/>
      <c r="D103" s="4"/>
      <c r="E103" s="4"/>
      <c r="F103" s="4"/>
      <c r="G103" s="4" t="s">
        <v>2</v>
      </c>
      <c r="H103" s="4" t="s">
        <v>3</v>
      </c>
      <c r="I103" s="4" t="s">
        <v>4</v>
      </c>
      <c r="J103" s="4" t="s">
        <v>5</v>
      </c>
      <c r="K103" s="5" t="s">
        <v>6</v>
      </c>
      <c r="L103" s="5" t="s">
        <v>7</v>
      </c>
    </row>
    <row r="104" spans="1:14" s="1" customFormat="1" ht="21">
      <c r="A104" s="6"/>
      <c r="B104" s="6" t="s">
        <v>8</v>
      </c>
      <c r="C104" s="6" t="s">
        <v>9</v>
      </c>
      <c r="D104" s="6" t="s">
        <v>2</v>
      </c>
      <c r="E104" s="6" t="s">
        <v>10</v>
      </c>
      <c r="F104" s="6" t="s">
        <v>11</v>
      </c>
      <c r="G104" s="6" t="s">
        <v>12</v>
      </c>
      <c r="H104" s="6" t="s">
        <v>13</v>
      </c>
      <c r="I104" s="6" t="s">
        <v>14</v>
      </c>
      <c r="J104" s="6" t="s">
        <v>15</v>
      </c>
      <c r="K104" s="7" t="s">
        <v>16</v>
      </c>
      <c r="L104" s="7"/>
    </row>
    <row r="105" spans="1:14" s="1" customFormat="1" ht="21">
      <c r="A105" s="8"/>
      <c r="B105" s="8" t="s">
        <v>17</v>
      </c>
      <c r="C105" s="8"/>
      <c r="D105" s="8"/>
      <c r="E105" s="8"/>
      <c r="F105" s="8"/>
      <c r="G105" s="8"/>
      <c r="H105" s="8" t="s">
        <v>18</v>
      </c>
      <c r="I105" s="8" t="s">
        <v>19</v>
      </c>
      <c r="J105" s="8" t="s">
        <v>20</v>
      </c>
      <c r="K105" s="9"/>
      <c r="L105" s="9"/>
    </row>
    <row r="106" spans="1:14" s="1" customFormat="1" ht="21">
      <c r="A106" s="10">
        <v>18</v>
      </c>
      <c r="B106" s="10">
        <v>1</v>
      </c>
      <c r="C106" s="11" t="str">
        <f>VLOOKUP(A106,[2]เมษา58!A$7:AK$92,2,FALSE)</f>
        <v>นายสมพงษ์ สมรื่น</v>
      </c>
      <c r="D106" s="11" t="str">
        <f>VLOOKUP(A106,[2]เมษา58!A$7:AK$92,4,FALSE)</f>
        <v>ช่างไฟฟ้า</v>
      </c>
      <c r="E106" s="11" t="str">
        <f>VLOOKUP(A106,[2]เมษา58!A$7:AK$92,6,FALSE)</f>
        <v>ช่าง</v>
      </c>
      <c r="F106" s="12" t="str">
        <f>VLOOKUP(A106,[2]เมษา58!A$7:AK$92,5,FALSE)</f>
        <v>ช 4</v>
      </c>
      <c r="G106" s="10">
        <f>VLOOKUP(A106,[2]เมษา58!A$7:AK$92,7,FALSE)</f>
        <v>31188</v>
      </c>
      <c r="H106" s="13">
        <f>VLOOKUP(A106,[2]เมษา58!A$7:AK$92,8,FALSE)</f>
        <v>22490</v>
      </c>
      <c r="I106" s="14">
        <f>VLOOKUP(A106,[2]เมษา58!A$7:AK$92,21,FALSE)</f>
        <v>22920</v>
      </c>
      <c r="J106" s="14" t="str">
        <f>"ข้อ "&amp;VLOOKUP(A106,[2]เมษา58!A$7:AK$92,19,FALSE)</f>
        <v>ข้อ 8</v>
      </c>
      <c r="K106" s="15" t="str">
        <f>VLOOKUP(A106,[2]เมษา58!A$7:AK$92,3,FALSE)</f>
        <v>3411200405341</v>
      </c>
      <c r="L106" s="10"/>
      <c r="M106" s="1" t="str">
        <f>VLOOKUP(A97,[2]เมษา58!A$7:AK$92,9,FALSE)</f>
        <v>บ้านหนองกุง</v>
      </c>
      <c r="N106" s="1" t="str">
        <f>VLOOKUP(A97,[2]เมษา58!A$7:AK$92,10,FALSE)</f>
        <v>เมือง 8</v>
      </c>
    </row>
    <row r="107" spans="1:14" s="1" customFormat="1" ht="21">
      <c r="A107" s="10"/>
      <c r="B107" s="10"/>
      <c r="C107" s="11"/>
      <c r="D107" s="11"/>
      <c r="E107" s="11"/>
      <c r="F107" s="12"/>
      <c r="G107" s="10"/>
      <c r="H107" s="13"/>
      <c r="I107" s="14"/>
      <c r="J107" s="14"/>
      <c r="K107" s="15"/>
      <c r="L107" s="10"/>
    </row>
    <row r="108" spans="1:14" s="1" customFormat="1" ht="21">
      <c r="A108" s="16"/>
      <c r="B108" s="16"/>
      <c r="C108" s="17"/>
      <c r="D108" s="17"/>
      <c r="E108" s="17"/>
      <c r="F108" s="18"/>
      <c r="G108" s="16"/>
      <c r="H108" s="19"/>
      <c r="I108" s="20"/>
      <c r="J108" s="20"/>
      <c r="K108" s="21"/>
      <c r="L108" s="16"/>
    </row>
    <row r="109" spans="1:14" s="1" customFormat="1" ht="21">
      <c r="A109" s="23" t="s">
        <v>0</v>
      </c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</row>
    <row r="110" spans="1:14" s="1" customFormat="1" ht="21">
      <c r="A110" s="23" t="str">
        <f>"แนบท้ายโรงเรียน"&amp;M124&amp;"   ที่              /2558  สั่ง ณ วันที่        19   มิถุนายน  พ.ศ. 2558"</f>
        <v>แนบท้ายโรงเรียนบ้านภูพานทอง   ที่              /2558  สั่ง ณ วันที่        19   มิถุนายน  พ.ศ. 2558</v>
      </c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</row>
    <row r="111" spans="1:14" s="1" customFormat="1" ht="13.5" customHeight="1">
      <c r="A111" s="2"/>
      <c r="B111" s="2"/>
      <c r="C111" s="2"/>
      <c r="D111" s="3"/>
      <c r="E111" s="3"/>
      <c r="F111" s="3"/>
      <c r="G111" s="3"/>
      <c r="H111" s="2"/>
      <c r="I111" s="2"/>
      <c r="J111" s="2"/>
      <c r="K111" s="3"/>
      <c r="L111" s="3"/>
    </row>
    <row r="112" spans="1:14" s="1" customFormat="1" ht="21">
      <c r="A112" s="4"/>
      <c r="B112" s="4" t="s">
        <v>1</v>
      </c>
      <c r="C112" s="4"/>
      <c r="D112" s="4"/>
      <c r="E112" s="4"/>
      <c r="F112" s="4"/>
      <c r="G112" s="4" t="s">
        <v>2</v>
      </c>
      <c r="H112" s="4" t="s">
        <v>3</v>
      </c>
      <c r="I112" s="4" t="s">
        <v>4</v>
      </c>
      <c r="J112" s="4" t="s">
        <v>5</v>
      </c>
      <c r="K112" s="5" t="s">
        <v>6</v>
      </c>
      <c r="L112" s="5" t="s">
        <v>7</v>
      </c>
    </row>
    <row r="113" spans="1:14" s="1" customFormat="1" ht="21">
      <c r="A113" s="6"/>
      <c r="B113" s="6" t="s">
        <v>8</v>
      </c>
      <c r="C113" s="6" t="s">
        <v>9</v>
      </c>
      <c r="D113" s="6" t="s">
        <v>2</v>
      </c>
      <c r="E113" s="6" t="s">
        <v>10</v>
      </c>
      <c r="F113" s="6" t="s">
        <v>11</v>
      </c>
      <c r="G113" s="6" t="s">
        <v>12</v>
      </c>
      <c r="H113" s="6" t="s">
        <v>13</v>
      </c>
      <c r="I113" s="6" t="s">
        <v>14</v>
      </c>
      <c r="J113" s="6" t="s">
        <v>15</v>
      </c>
      <c r="K113" s="7" t="s">
        <v>16</v>
      </c>
      <c r="L113" s="7"/>
    </row>
    <row r="114" spans="1:14" s="1" customFormat="1" ht="21">
      <c r="A114" s="8"/>
      <c r="B114" s="8" t="s">
        <v>17</v>
      </c>
      <c r="C114" s="8"/>
      <c r="D114" s="8"/>
      <c r="E114" s="8"/>
      <c r="F114" s="8"/>
      <c r="G114" s="8"/>
      <c r="H114" s="8" t="s">
        <v>18</v>
      </c>
      <c r="I114" s="8" t="s">
        <v>19</v>
      </c>
      <c r="J114" s="8" t="s">
        <v>20</v>
      </c>
      <c r="K114" s="9"/>
      <c r="L114" s="9"/>
    </row>
    <row r="115" spans="1:14" s="1" customFormat="1" ht="21">
      <c r="A115" s="10">
        <v>19</v>
      </c>
      <c r="B115" s="10">
        <v>1</v>
      </c>
      <c r="C115" s="11" t="str">
        <f>VLOOKUP(A115,[2]เมษา58!A$7:AK$92,2,FALSE)</f>
        <v>นายสุวรรณ ชัยสุข</v>
      </c>
      <c r="D115" s="11" t="str">
        <f>VLOOKUP(A115,[2]เมษา58!A$7:AK$92,4,FALSE)</f>
        <v>ช่างไฟฟ้า</v>
      </c>
      <c r="E115" s="11" t="str">
        <f>VLOOKUP(A115,[2]เมษา58!A$7:AK$92,6,FALSE)</f>
        <v>ช่าง</v>
      </c>
      <c r="F115" s="12" t="str">
        <f>VLOOKUP(A115,[2]เมษา58!A$7:AK$92,5,FALSE)</f>
        <v>ช 3</v>
      </c>
      <c r="G115" s="10">
        <f>VLOOKUP(A115,[2]เมษา58!A$7:AK$92,7,FALSE)</f>
        <v>31217</v>
      </c>
      <c r="H115" s="13">
        <f>VLOOKUP(A115,[2]เมษา58!A$7:AK$92,8,FALSE)</f>
        <v>21880</v>
      </c>
      <c r="I115" s="14">
        <f>VLOOKUP(A115,[2]เมษา58!A$7:AK$92,21,FALSE)</f>
        <v>22230</v>
      </c>
      <c r="J115" s="14" t="str">
        <f>"ข้อ "&amp;VLOOKUP(A115,[2]เมษา58!A$7:AK$92,19,FALSE)</f>
        <v>ข้อ 8</v>
      </c>
      <c r="K115" s="15" t="str">
        <f>VLOOKUP(A115,[2]เมษา58!A$7:AK$92,3,FALSE)</f>
        <v>3411200316186</v>
      </c>
      <c r="L115" s="10"/>
      <c r="M115" s="1" t="str">
        <f>VLOOKUP(A106,[2]เมษา58!A$7:AK$92,9,FALSE)</f>
        <v>บ้านดอนนาดี</v>
      </c>
      <c r="N115" s="1" t="str">
        <f>VLOOKUP(A106,[2]เมษา58!A$7:AK$92,10,FALSE)</f>
        <v>เมือง 9</v>
      </c>
    </row>
    <row r="116" spans="1:14" s="1" customFormat="1" ht="21">
      <c r="A116" s="10"/>
      <c r="B116" s="10"/>
      <c r="C116" s="11"/>
      <c r="D116" s="11"/>
      <c r="E116" s="11"/>
      <c r="F116" s="12"/>
      <c r="G116" s="10"/>
      <c r="H116" s="13"/>
      <c r="I116" s="14"/>
      <c r="J116" s="14"/>
      <c r="K116" s="15"/>
      <c r="L116" s="10"/>
    </row>
    <row r="117" spans="1:14" s="1" customFormat="1" ht="21">
      <c r="A117" s="16"/>
      <c r="B117" s="16"/>
      <c r="C117" s="17"/>
      <c r="D117" s="17"/>
      <c r="E117" s="17"/>
      <c r="F117" s="18"/>
      <c r="G117" s="16"/>
      <c r="H117" s="19"/>
      <c r="I117" s="20"/>
      <c r="J117" s="20"/>
      <c r="K117" s="21"/>
      <c r="L117" s="16"/>
    </row>
    <row r="118" spans="1:14" s="1" customFormat="1" ht="21">
      <c r="A118" s="23" t="s">
        <v>0</v>
      </c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</row>
    <row r="119" spans="1:14" s="1" customFormat="1" ht="21">
      <c r="A119" s="23" t="str">
        <f>"แนบท้ายโรงเรียน"&amp;M133&amp;"   ที่              /2558  สั่ง ณ วันที่        19   มิถุนายน  พ.ศ. 2558"</f>
        <v>แนบท้ายโรงเรียนบ้านนาอ่าง   ที่              /2558  สั่ง ณ วันที่        19   มิถุนายน  พ.ศ. 2558</v>
      </c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</row>
    <row r="120" spans="1:14" s="1" customFormat="1" ht="13.5" customHeight="1">
      <c r="A120" s="2"/>
      <c r="B120" s="2"/>
      <c r="C120" s="2"/>
      <c r="D120" s="3"/>
      <c r="E120" s="3"/>
      <c r="F120" s="3"/>
      <c r="G120" s="3"/>
      <c r="H120" s="2"/>
      <c r="I120" s="2"/>
      <c r="J120" s="2"/>
      <c r="K120" s="3"/>
      <c r="L120" s="3"/>
    </row>
    <row r="121" spans="1:14" s="1" customFormat="1" ht="21">
      <c r="A121" s="4"/>
      <c r="B121" s="4" t="s">
        <v>1</v>
      </c>
      <c r="C121" s="4"/>
      <c r="D121" s="4"/>
      <c r="E121" s="4"/>
      <c r="F121" s="4"/>
      <c r="G121" s="4" t="s">
        <v>2</v>
      </c>
      <c r="H121" s="4" t="s">
        <v>3</v>
      </c>
      <c r="I121" s="4" t="s">
        <v>4</v>
      </c>
      <c r="J121" s="4" t="s">
        <v>5</v>
      </c>
      <c r="K121" s="5" t="s">
        <v>6</v>
      </c>
      <c r="L121" s="5" t="s">
        <v>7</v>
      </c>
    </row>
    <row r="122" spans="1:14" s="1" customFormat="1" ht="21">
      <c r="A122" s="6"/>
      <c r="B122" s="6" t="s">
        <v>8</v>
      </c>
      <c r="C122" s="6" t="s">
        <v>9</v>
      </c>
      <c r="D122" s="6" t="s">
        <v>2</v>
      </c>
      <c r="E122" s="6" t="s">
        <v>10</v>
      </c>
      <c r="F122" s="6" t="s">
        <v>11</v>
      </c>
      <c r="G122" s="6" t="s">
        <v>12</v>
      </c>
      <c r="H122" s="6" t="s">
        <v>13</v>
      </c>
      <c r="I122" s="6" t="s">
        <v>14</v>
      </c>
      <c r="J122" s="6" t="s">
        <v>15</v>
      </c>
      <c r="K122" s="7" t="s">
        <v>16</v>
      </c>
      <c r="L122" s="7"/>
    </row>
    <row r="123" spans="1:14" s="1" customFormat="1" ht="21">
      <c r="A123" s="8"/>
      <c r="B123" s="8" t="s">
        <v>17</v>
      </c>
      <c r="C123" s="8"/>
      <c r="D123" s="8"/>
      <c r="E123" s="8"/>
      <c r="F123" s="8"/>
      <c r="G123" s="8"/>
      <c r="H123" s="8" t="s">
        <v>18</v>
      </c>
      <c r="I123" s="8" t="s">
        <v>19</v>
      </c>
      <c r="J123" s="8" t="s">
        <v>20</v>
      </c>
      <c r="K123" s="9"/>
      <c r="L123" s="9"/>
    </row>
    <row r="124" spans="1:14" s="1" customFormat="1" ht="21">
      <c r="A124" s="10">
        <v>20</v>
      </c>
      <c r="B124" s="10">
        <v>1</v>
      </c>
      <c r="C124" s="11" t="str">
        <f>VLOOKUP(A124,[2]เมษา58!A$7:AK$92,2,FALSE)</f>
        <v>นายอรุณ กลางบุญมา</v>
      </c>
      <c r="D124" s="11" t="str">
        <f>VLOOKUP(A124,[2]เมษา58!A$7:AK$92,4,FALSE)</f>
        <v>ช่างไฟฟ้า</v>
      </c>
      <c r="E124" s="11" t="str">
        <f>VLOOKUP(A124,[2]เมษา58!A$7:AK$92,6,FALSE)</f>
        <v>ช่าง</v>
      </c>
      <c r="F124" s="12" t="str">
        <f>VLOOKUP(A124,[2]เมษา58!A$7:AK$92,5,FALSE)</f>
        <v>ช 4</v>
      </c>
      <c r="G124" s="10">
        <f>VLOOKUP(A124,[2]เมษา58!A$7:AK$92,7,FALSE)</f>
        <v>31194</v>
      </c>
      <c r="H124" s="13">
        <f>VLOOKUP(A124,[2]เมษา58!A$7:AK$92,8,FALSE)</f>
        <v>20000</v>
      </c>
      <c r="I124" s="14">
        <f>VLOOKUP(A124,[2]เมษา58!A$7:AK$92,21,FALSE)</f>
        <v>20360</v>
      </c>
      <c r="J124" s="14" t="str">
        <f>"ข้อ "&amp;VLOOKUP(A124,[2]เมษา58!A$7:AK$92,19,FALSE)</f>
        <v>ข้อ 8</v>
      </c>
      <c r="K124" s="15" t="str">
        <f>VLOOKUP(A124,[2]เมษา58!A$7:AK$92,3,FALSE)</f>
        <v>3411300395061</v>
      </c>
      <c r="L124" s="10"/>
      <c r="M124" s="1" t="str">
        <f>VLOOKUP(A115,[2]เมษา58!A$7:AK$92,9,FALSE)</f>
        <v>บ้านภูพานทอง</v>
      </c>
      <c r="N124" s="1" t="str">
        <f>VLOOKUP(A115,[2]เมษา58!A$7:AK$92,10,FALSE)</f>
        <v>เมือง 1</v>
      </c>
    </row>
    <row r="125" spans="1:14" s="1" customFormat="1" ht="21">
      <c r="A125" s="10"/>
      <c r="B125" s="10"/>
      <c r="C125" s="11"/>
      <c r="D125" s="11"/>
      <c r="E125" s="11"/>
      <c r="F125" s="12"/>
      <c r="G125" s="10"/>
      <c r="H125" s="13"/>
      <c r="I125" s="14"/>
      <c r="J125" s="14"/>
      <c r="K125" s="15"/>
      <c r="L125" s="10"/>
    </row>
    <row r="126" spans="1:14" s="1" customFormat="1" ht="21">
      <c r="A126" s="16"/>
      <c r="B126" s="16"/>
      <c r="C126" s="17"/>
      <c r="D126" s="17"/>
      <c r="E126" s="17"/>
      <c r="F126" s="18"/>
      <c r="G126" s="16"/>
      <c r="H126" s="19"/>
      <c r="I126" s="20"/>
      <c r="J126" s="20"/>
      <c r="K126" s="21"/>
      <c r="L126" s="16"/>
    </row>
    <row r="127" spans="1:14" s="1" customFormat="1" ht="21">
      <c r="A127" s="23" t="s">
        <v>0</v>
      </c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</row>
    <row r="128" spans="1:14" s="1" customFormat="1" ht="21">
      <c r="A128" s="23" t="str">
        <f>"แนบท้ายโรงเรียน"&amp;M142&amp;"   ที่              /2558  สั่ง ณ วันที่        19   มิถุนายน  พ.ศ. 2558"</f>
        <v>แนบท้ายโรงเรียนบ้านหนองศาลาโนนสว่าง   ที่              /2558  สั่ง ณ วันที่        19   มิถุนายน  พ.ศ. 2558</v>
      </c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</row>
    <row r="129" spans="1:14" s="1" customFormat="1" ht="13.5" customHeight="1">
      <c r="A129" s="2"/>
      <c r="B129" s="2"/>
      <c r="C129" s="2"/>
      <c r="D129" s="3"/>
      <c r="E129" s="3"/>
      <c r="F129" s="3"/>
      <c r="G129" s="3"/>
      <c r="H129" s="2"/>
      <c r="I129" s="2"/>
      <c r="J129" s="2"/>
      <c r="K129" s="3"/>
      <c r="L129" s="3"/>
    </row>
    <row r="130" spans="1:14" s="1" customFormat="1" ht="21">
      <c r="A130" s="4"/>
      <c r="B130" s="4" t="s">
        <v>1</v>
      </c>
      <c r="C130" s="4"/>
      <c r="D130" s="4"/>
      <c r="E130" s="4"/>
      <c r="F130" s="4"/>
      <c r="G130" s="4" t="s">
        <v>2</v>
      </c>
      <c r="H130" s="4" t="s">
        <v>3</v>
      </c>
      <c r="I130" s="4" t="s">
        <v>4</v>
      </c>
      <c r="J130" s="4" t="s">
        <v>5</v>
      </c>
      <c r="K130" s="5" t="s">
        <v>6</v>
      </c>
      <c r="L130" s="5" t="s">
        <v>7</v>
      </c>
    </row>
    <row r="131" spans="1:14" s="1" customFormat="1" ht="21">
      <c r="A131" s="6"/>
      <c r="B131" s="6" t="s">
        <v>8</v>
      </c>
      <c r="C131" s="6" t="s">
        <v>9</v>
      </c>
      <c r="D131" s="6" t="s">
        <v>2</v>
      </c>
      <c r="E131" s="6" t="s">
        <v>10</v>
      </c>
      <c r="F131" s="6" t="s">
        <v>11</v>
      </c>
      <c r="G131" s="6" t="s">
        <v>12</v>
      </c>
      <c r="H131" s="6" t="s">
        <v>13</v>
      </c>
      <c r="I131" s="6" t="s">
        <v>14</v>
      </c>
      <c r="J131" s="6" t="s">
        <v>15</v>
      </c>
      <c r="K131" s="7" t="s">
        <v>16</v>
      </c>
      <c r="L131" s="7"/>
    </row>
    <row r="132" spans="1:14" s="1" customFormat="1" ht="21">
      <c r="A132" s="8"/>
      <c r="B132" s="8" t="s">
        <v>17</v>
      </c>
      <c r="C132" s="8"/>
      <c r="D132" s="8"/>
      <c r="E132" s="8"/>
      <c r="F132" s="8"/>
      <c r="G132" s="8"/>
      <c r="H132" s="8" t="s">
        <v>18</v>
      </c>
      <c r="I132" s="8" t="s">
        <v>19</v>
      </c>
      <c r="J132" s="8" t="s">
        <v>20</v>
      </c>
      <c r="K132" s="9"/>
      <c r="L132" s="9"/>
    </row>
    <row r="133" spans="1:14" s="1" customFormat="1" ht="21">
      <c r="A133" s="10">
        <v>21</v>
      </c>
      <c r="B133" s="10">
        <v>1</v>
      </c>
      <c r="C133" s="11" t="str">
        <f>VLOOKUP(A133,[2]เมษา58!A$7:AK$92,2,FALSE)</f>
        <v>นายสุชาติ จันทรา</v>
      </c>
      <c r="D133" s="11" t="str">
        <f>VLOOKUP(A133,[2]เมษา58!A$7:AK$92,4,FALSE)</f>
        <v>ช่างไฟฟ้า</v>
      </c>
      <c r="E133" s="11" t="str">
        <f>VLOOKUP(A133,[2]เมษา58!A$7:AK$92,6,FALSE)</f>
        <v>ช่าง</v>
      </c>
      <c r="F133" s="12" t="str">
        <f>VLOOKUP(A133,[2]เมษา58!A$7:AK$92,5,FALSE)</f>
        <v>ช 4</v>
      </c>
      <c r="G133" s="10">
        <f>VLOOKUP(A133,[2]เมษา58!A$7:AK$92,7,FALSE)</f>
        <v>31192</v>
      </c>
      <c r="H133" s="13">
        <f>VLOOKUP(A133,[2]เมษา58!A$7:AK$92,8,FALSE)</f>
        <v>22040</v>
      </c>
      <c r="I133" s="14">
        <f>VLOOKUP(A133,[2]เมษา58!A$7:AK$92,21,FALSE)</f>
        <v>22490</v>
      </c>
      <c r="J133" s="14" t="str">
        <f>"ข้อ "&amp;VLOOKUP(A133,[2]เมษา58!A$7:AK$92,19,FALSE)</f>
        <v>ข้อ 8</v>
      </c>
      <c r="K133" s="15" t="str">
        <f>VLOOKUP(A133,[2]เมษา58!A$7:AK$92,3,FALSE)</f>
        <v>3411201030081</v>
      </c>
      <c r="L133" s="10"/>
      <c r="M133" s="1" t="str">
        <f>VLOOKUP(A124,[2]เมษา58!A$7:AK$92,9,FALSE)</f>
        <v>บ้านนาอ่าง</v>
      </c>
      <c r="N133" s="1" t="str">
        <f>VLOOKUP(A124,[2]เมษา58!A$7:AK$92,10,FALSE)</f>
        <v>เมือง 2</v>
      </c>
    </row>
    <row r="134" spans="1:14" s="1" customFormat="1" ht="21">
      <c r="A134" s="10"/>
      <c r="B134" s="10"/>
      <c r="C134" s="11"/>
      <c r="D134" s="11"/>
      <c r="E134" s="11"/>
      <c r="F134" s="12"/>
      <c r="G134" s="10"/>
      <c r="H134" s="13"/>
      <c r="I134" s="14"/>
      <c r="J134" s="14"/>
      <c r="K134" s="15"/>
      <c r="L134" s="10"/>
    </row>
    <row r="135" spans="1:14" s="1" customFormat="1" ht="21">
      <c r="A135" s="16"/>
      <c r="B135" s="16"/>
      <c r="C135" s="17"/>
      <c r="D135" s="17"/>
      <c r="E135" s="17"/>
      <c r="F135" s="18"/>
      <c r="G135" s="16"/>
      <c r="H135" s="19"/>
      <c r="I135" s="20"/>
      <c r="J135" s="20"/>
      <c r="K135" s="21"/>
      <c r="L135" s="16"/>
    </row>
    <row r="136" spans="1:14" s="1" customFormat="1" ht="21">
      <c r="A136" s="23" t="s">
        <v>0</v>
      </c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</row>
    <row r="137" spans="1:14" s="1" customFormat="1" ht="21">
      <c r="A137" s="23" t="str">
        <f>"แนบท้ายโรงเรียน"&amp;M151&amp;"   ที่              /2558  สั่ง ณ วันที่        19   มิถุนายน  พ.ศ. 2558"</f>
        <v>แนบท้ายโรงเรียนบ้านหนองผำโคกสวรรค์   ที่              /2558  สั่ง ณ วันที่        19   มิถุนายน  พ.ศ. 2558</v>
      </c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</row>
    <row r="138" spans="1:14" s="1" customFormat="1" ht="13.5" customHeight="1">
      <c r="A138" s="2"/>
      <c r="B138" s="2"/>
      <c r="C138" s="2"/>
      <c r="D138" s="3"/>
      <c r="E138" s="3"/>
      <c r="F138" s="3"/>
      <c r="G138" s="3"/>
      <c r="H138" s="2"/>
      <c r="I138" s="2"/>
      <c r="J138" s="2"/>
      <c r="K138" s="3"/>
      <c r="L138" s="3"/>
    </row>
    <row r="139" spans="1:14" s="1" customFormat="1" ht="21">
      <c r="A139" s="4"/>
      <c r="B139" s="4" t="s">
        <v>1</v>
      </c>
      <c r="C139" s="4"/>
      <c r="D139" s="4"/>
      <c r="E139" s="4"/>
      <c r="F139" s="4"/>
      <c r="G139" s="4" t="s">
        <v>2</v>
      </c>
      <c r="H139" s="4" t="s">
        <v>3</v>
      </c>
      <c r="I139" s="4" t="s">
        <v>4</v>
      </c>
      <c r="J139" s="4" t="s">
        <v>5</v>
      </c>
      <c r="K139" s="5" t="s">
        <v>6</v>
      </c>
      <c r="L139" s="5" t="s">
        <v>7</v>
      </c>
    </row>
    <row r="140" spans="1:14" s="1" customFormat="1" ht="21">
      <c r="A140" s="6"/>
      <c r="B140" s="6" t="s">
        <v>8</v>
      </c>
      <c r="C140" s="6" t="s">
        <v>9</v>
      </c>
      <c r="D140" s="6" t="s">
        <v>2</v>
      </c>
      <c r="E140" s="6" t="s">
        <v>10</v>
      </c>
      <c r="F140" s="6" t="s">
        <v>11</v>
      </c>
      <c r="G140" s="6" t="s">
        <v>12</v>
      </c>
      <c r="H140" s="6" t="s">
        <v>13</v>
      </c>
      <c r="I140" s="6" t="s">
        <v>14</v>
      </c>
      <c r="J140" s="6" t="s">
        <v>15</v>
      </c>
      <c r="K140" s="7" t="s">
        <v>16</v>
      </c>
      <c r="L140" s="7"/>
    </row>
    <row r="141" spans="1:14" s="1" customFormat="1" ht="21">
      <c r="A141" s="8"/>
      <c r="B141" s="8" t="s">
        <v>17</v>
      </c>
      <c r="C141" s="8"/>
      <c r="D141" s="8"/>
      <c r="E141" s="8"/>
      <c r="F141" s="8"/>
      <c r="G141" s="8"/>
      <c r="H141" s="8" t="s">
        <v>18</v>
      </c>
      <c r="I141" s="8" t="s">
        <v>19</v>
      </c>
      <c r="J141" s="8" t="s">
        <v>20</v>
      </c>
      <c r="K141" s="9"/>
      <c r="L141" s="9"/>
    </row>
    <row r="142" spans="1:14" s="1" customFormat="1" ht="21">
      <c r="A142" s="10">
        <v>22</v>
      </c>
      <c r="B142" s="10">
        <v>1</v>
      </c>
      <c r="C142" s="11" t="str">
        <f>VLOOKUP(A142,[2]เมษา58!A$7:AK$92,2,FALSE)</f>
        <v>นายประยูร วันเพ็ญ</v>
      </c>
      <c r="D142" s="11" t="str">
        <f>VLOOKUP(A142,[2]เมษา58!A$7:AK$92,4,FALSE)</f>
        <v>ช่างไฟฟ้า</v>
      </c>
      <c r="E142" s="11" t="str">
        <f>VLOOKUP(A142,[2]เมษา58!A$7:AK$92,6,FALSE)</f>
        <v>ช่าง</v>
      </c>
      <c r="F142" s="12" t="str">
        <f>VLOOKUP(A142,[2]เมษา58!A$7:AK$92,5,FALSE)</f>
        <v>ช 4</v>
      </c>
      <c r="G142" s="10">
        <f>VLOOKUP(A142,[2]เมษา58!A$7:AK$92,7,FALSE)</f>
        <v>31187</v>
      </c>
      <c r="H142" s="13">
        <f>VLOOKUP(A142,[2]เมษา58!A$7:AK$92,8,FALSE)</f>
        <v>23370</v>
      </c>
      <c r="I142" s="14">
        <f>VLOOKUP(A142,[2]เมษา58!A$7:AK$92,21,FALSE)</f>
        <v>23820</v>
      </c>
      <c r="J142" s="14" t="str">
        <f>"ข้อ "&amp;VLOOKUP(A142,[2]เมษา58!A$7:AK$92,19,FALSE)</f>
        <v>ข้อ 8</v>
      </c>
      <c r="K142" s="15" t="str">
        <f>VLOOKUP(A142,[2]เมษา58!A$7:AK$92,3,FALSE)</f>
        <v>3411200409583</v>
      </c>
      <c r="L142" s="10"/>
      <c r="M142" s="1" t="str">
        <f>VLOOKUP(A133,[2]เมษา58!A$7:AK$92,9,FALSE)</f>
        <v>บ้านหนองศาลาโนนสว่าง</v>
      </c>
      <c r="N142" s="1" t="str">
        <f>VLOOKUP(A133,[2]เมษา58!A$7:AK$92,10,FALSE)</f>
        <v>เมือง 2</v>
      </c>
    </row>
    <row r="143" spans="1:14" s="1" customFormat="1" ht="21">
      <c r="A143" s="10"/>
      <c r="B143" s="10"/>
      <c r="C143" s="11"/>
      <c r="D143" s="11"/>
      <c r="E143" s="11"/>
      <c r="F143" s="12"/>
      <c r="G143" s="10"/>
      <c r="H143" s="13"/>
      <c r="I143" s="14"/>
      <c r="J143" s="14"/>
      <c r="K143" s="15"/>
      <c r="L143" s="10"/>
    </row>
    <row r="144" spans="1:14" s="1" customFormat="1" ht="21">
      <c r="A144" s="16"/>
      <c r="B144" s="16"/>
      <c r="C144" s="17"/>
      <c r="D144" s="17"/>
      <c r="E144" s="17"/>
      <c r="F144" s="18"/>
      <c r="G144" s="16"/>
      <c r="H144" s="19"/>
      <c r="I144" s="20"/>
      <c r="J144" s="20"/>
      <c r="K144" s="21"/>
      <c r="L144" s="16"/>
    </row>
    <row r="145" spans="1:14" s="1" customFormat="1" ht="21">
      <c r="A145" s="23" t="s">
        <v>0</v>
      </c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</row>
    <row r="146" spans="1:14" s="1" customFormat="1" ht="21">
      <c r="A146" s="23" t="str">
        <f>"แนบท้ายโรงเรียน"&amp;M160&amp;"   ที่              /2558  สั่ง ณ วันที่        19   มิถุนายน  พ.ศ. 2558"</f>
        <v>แนบท้ายโรงเรียนบ้านห้วยโจด   ที่              /2558  สั่ง ณ วันที่        19   มิถุนายน  พ.ศ. 2558</v>
      </c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</row>
    <row r="147" spans="1:14" s="1" customFormat="1" ht="13.5" customHeight="1">
      <c r="A147" s="2"/>
      <c r="B147" s="2"/>
      <c r="C147" s="2"/>
      <c r="D147" s="3"/>
      <c r="E147" s="3"/>
      <c r="F147" s="3"/>
      <c r="G147" s="3"/>
      <c r="H147" s="2"/>
      <c r="I147" s="2"/>
      <c r="J147" s="2"/>
      <c r="K147" s="3"/>
      <c r="L147" s="3"/>
    </row>
    <row r="148" spans="1:14" s="1" customFormat="1" ht="21">
      <c r="A148" s="4"/>
      <c r="B148" s="4" t="s">
        <v>1</v>
      </c>
      <c r="C148" s="4"/>
      <c r="D148" s="4"/>
      <c r="E148" s="4"/>
      <c r="F148" s="4"/>
      <c r="G148" s="4" t="s">
        <v>2</v>
      </c>
      <c r="H148" s="4" t="s">
        <v>3</v>
      </c>
      <c r="I148" s="4" t="s">
        <v>4</v>
      </c>
      <c r="J148" s="4" t="s">
        <v>5</v>
      </c>
      <c r="K148" s="5" t="s">
        <v>6</v>
      </c>
      <c r="L148" s="5" t="s">
        <v>7</v>
      </c>
    </row>
    <row r="149" spans="1:14" s="1" customFormat="1" ht="21">
      <c r="A149" s="6"/>
      <c r="B149" s="6" t="s">
        <v>8</v>
      </c>
      <c r="C149" s="6" t="s">
        <v>9</v>
      </c>
      <c r="D149" s="6" t="s">
        <v>2</v>
      </c>
      <c r="E149" s="6" t="s">
        <v>10</v>
      </c>
      <c r="F149" s="6" t="s">
        <v>11</v>
      </c>
      <c r="G149" s="6" t="s">
        <v>12</v>
      </c>
      <c r="H149" s="6" t="s">
        <v>13</v>
      </c>
      <c r="I149" s="6" t="s">
        <v>14</v>
      </c>
      <c r="J149" s="6" t="s">
        <v>15</v>
      </c>
      <c r="K149" s="7" t="s">
        <v>16</v>
      </c>
      <c r="L149" s="7"/>
    </row>
    <row r="150" spans="1:14" s="1" customFormat="1" ht="21">
      <c r="A150" s="8"/>
      <c r="B150" s="8" t="s">
        <v>17</v>
      </c>
      <c r="C150" s="8"/>
      <c r="D150" s="8"/>
      <c r="E150" s="8"/>
      <c r="F150" s="8"/>
      <c r="G150" s="8"/>
      <c r="H150" s="8" t="s">
        <v>18</v>
      </c>
      <c r="I150" s="8" t="s">
        <v>19</v>
      </c>
      <c r="J150" s="8" t="s">
        <v>20</v>
      </c>
      <c r="K150" s="9"/>
      <c r="L150" s="9"/>
    </row>
    <row r="151" spans="1:14" s="1" customFormat="1" ht="21">
      <c r="A151" s="10">
        <v>23</v>
      </c>
      <c r="B151" s="10">
        <v>1</v>
      </c>
      <c r="C151" s="11" t="str">
        <f>VLOOKUP(A151,[2]เมษา58!A$7:AK$92,2,FALSE)</f>
        <v>นายสวาท สินทร</v>
      </c>
      <c r="D151" s="11" t="str">
        <f>VLOOKUP(A151,[2]เมษา58!A$7:AK$92,4,FALSE)</f>
        <v>ช่างไฟฟ้า</v>
      </c>
      <c r="E151" s="11" t="str">
        <f>VLOOKUP(A151,[2]เมษา58!A$7:AK$92,6,FALSE)</f>
        <v>ช่าง</v>
      </c>
      <c r="F151" s="12" t="str">
        <f>VLOOKUP(A151,[2]เมษา58!A$7:AK$92,5,FALSE)</f>
        <v>ช 4</v>
      </c>
      <c r="G151" s="10">
        <f>VLOOKUP(A151,[2]เมษา58!A$7:AK$92,7,FALSE)</f>
        <v>31209</v>
      </c>
      <c r="H151" s="13">
        <f>VLOOKUP(A151,[2]เมษา58!A$7:AK$92,8,FALSE)</f>
        <v>24270</v>
      </c>
      <c r="I151" s="14">
        <f>VLOOKUP(A151,[2]เมษา58!A$7:AK$92,21,FALSE)</f>
        <v>24730</v>
      </c>
      <c r="J151" s="14" t="str">
        <f>"ข้อ "&amp;VLOOKUP(A151,[2]เมษา58!A$7:AK$92,19,FALSE)</f>
        <v>ข้อ 8</v>
      </c>
      <c r="K151" s="15" t="str">
        <f>VLOOKUP(A151,[2]เมษา58!A$7:AK$92,3,FALSE)</f>
        <v>3411200494131</v>
      </c>
      <c r="L151" s="10"/>
      <c r="M151" s="1" t="str">
        <f>VLOOKUP(A142,[2]เมษา58!A$7:AK$92,9,FALSE)</f>
        <v>บ้านหนองผำโคกสวรรค์</v>
      </c>
      <c r="N151" s="1" t="str">
        <f>VLOOKUP(A142,[2]เมษา58!A$7:AK$92,10,FALSE)</f>
        <v>เมือง 4</v>
      </c>
    </row>
    <row r="152" spans="1:14" s="1" customFormat="1" ht="21">
      <c r="A152" s="10"/>
      <c r="B152" s="10"/>
      <c r="C152" s="11"/>
      <c r="D152" s="11"/>
      <c r="E152" s="11"/>
      <c r="F152" s="12"/>
      <c r="G152" s="10"/>
      <c r="H152" s="13"/>
      <c r="I152" s="14"/>
      <c r="J152" s="14"/>
      <c r="K152" s="15"/>
      <c r="L152" s="10"/>
    </row>
    <row r="153" spans="1:14" s="1" customFormat="1" ht="21">
      <c r="A153" s="16"/>
      <c r="B153" s="16"/>
      <c r="C153" s="17"/>
      <c r="D153" s="17"/>
      <c r="E153" s="17"/>
      <c r="F153" s="18"/>
      <c r="G153" s="16"/>
      <c r="H153" s="19"/>
      <c r="I153" s="20"/>
      <c r="J153" s="20"/>
      <c r="K153" s="21"/>
      <c r="L153" s="16"/>
    </row>
    <row r="154" spans="1:14" s="1" customFormat="1" ht="21">
      <c r="A154" s="23" t="s">
        <v>0</v>
      </c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</row>
    <row r="155" spans="1:14" s="1" customFormat="1" ht="21">
      <c r="A155" s="23" t="str">
        <f>"แนบท้ายโรงเรียน"&amp;M169&amp;"   ที่              /2558  สั่ง ณ วันที่        19   มิถุนายน  พ.ศ. 2558"</f>
        <v>แนบท้ายโรงเรียนบ้านนาเลิง   ที่              /2558  สั่ง ณ วันที่        19   มิถุนายน  พ.ศ. 2558</v>
      </c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</row>
    <row r="156" spans="1:14" s="1" customFormat="1" ht="13.5" customHeight="1">
      <c r="A156" s="2"/>
      <c r="B156" s="2"/>
      <c r="C156" s="2"/>
      <c r="D156" s="3"/>
      <c r="E156" s="3"/>
      <c r="F156" s="3"/>
      <c r="G156" s="3"/>
      <c r="H156" s="2"/>
      <c r="I156" s="2"/>
      <c r="J156" s="2"/>
      <c r="K156" s="3"/>
      <c r="L156" s="3"/>
    </row>
    <row r="157" spans="1:14" s="1" customFormat="1" ht="21">
      <c r="A157" s="4"/>
      <c r="B157" s="4" t="s">
        <v>1</v>
      </c>
      <c r="C157" s="4"/>
      <c r="D157" s="4"/>
      <c r="E157" s="4"/>
      <c r="F157" s="4"/>
      <c r="G157" s="4" t="s">
        <v>2</v>
      </c>
      <c r="H157" s="4" t="s">
        <v>3</v>
      </c>
      <c r="I157" s="4" t="s">
        <v>4</v>
      </c>
      <c r="J157" s="4" t="s">
        <v>5</v>
      </c>
      <c r="K157" s="5" t="s">
        <v>6</v>
      </c>
      <c r="L157" s="5" t="s">
        <v>7</v>
      </c>
    </row>
    <row r="158" spans="1:14" s="1" customFormat="1" ht="21">
      <c r="A158" s="6"/>
      <c r="B158" s="6" t="s">
        <v>8</v>
      </c>
      <c r="C158" s="6" t="s">
        <v>9</v>
      </c>
      <c r="D158" s="6" t="s">
        <v>2</v>
      </c>
      <c r="E158" s="6" t="s">
        <v>10</v>
      </c>
      <c r="F158" s="6" t="s">
        <v>11</v>
      </c>
      <c r="G158" s="6" t="s">
        <v>12</v>
      </c>
      <c r="H158" s="6" t="s">
        <v>13</v>
      </c>
      <c r="I158" s="6" t="s">
        <v>14</v>
      </c>
      <c r="J158" s="6" t="s">
        <v>15</v>
      </c>
      <c r="K158" s="7" t="s">
        <v>16</v>
      </c>
      <c r="L158" s="7"/>
    </row>
    <row r="159" spans="1:14" s="1" customFormat="1" ht="21">
      <c r="A159" s="8"/>
      <c r="B159" s="8" t="s">
        <v>17</v>
      </c>
      <c r="C159" s="8"/>
      <c r="D159" s="8"/>
      <c r="E159" s="8"/>
      <c r="F159" s="8"/>
      <c r="G159" s="8"/>
      <c r="H159" s="8" t="s">
        <v>18</v>
      </c>
      <c r="I159" s="8" t="s">
        <v>19</v>
      </c>
      <c r="J159" s="8" t="s">
        <v>20</v>
      </c>
      <c r="K159" s="9"/>
      <c r="L159" s="9"/>
    </row>
    <row r="160" spans="1:14" s="1" customFormat="1" ht="21">
      <c r="A160" s="10">
        <v>24</v>
      </c>
      <c r="B160" s="10">
        <v>1</v>
      </c>
      <c r="C160" s="11" t="str">
        <f>VLOOKUP(A160,[2]เมษา58!A$7:AK$92,2,FALSE)</f>
        <v>นายสมชาย คำมณีจันทร์</v>
      </c>
      <c r="D160" s="11" t="str">
        <f>VLOOKUP(A160,[2]เมษา58!A$7:AK$92,4,FALSE)</f>
        <v>ช่างไฟฟ้า</v>
      </c>
      <c r="E160" s="11" t="str">
        <f>VLOOKUP(A160,[2]เมษา58!A$7:AK$92,6,FALSE)</f>
        <v>ช่าง</v>
      </c>
      <c r="F160" s="12" t="str">
        <f>VLOOKUP(A160,[2]เมษา58!A$7:AK$92,5,FALSE)</f>
        <v>ช 4</v>
      </c>
      <c r="G160" s="10">
        <f>VLOOKUP(A160,[2]เมษา58!A$7:AK$92,7,FALSE)</f>
        <v>31210</v>
      </c>
      <c r="H160" s="13">
        <f>VLOOKUP(A160,[2]เมษา58!A$7:AK$92,8,FALSE)</f>
        <v>22040</v>
      </c>
      <c r="I160" s="14">
        <f>VLOOKUP(A160,[2]เมษา58!A$7:AK$92,21,FALSE)</f>
        <v>22920</v>
      </c>
      <c r="J160" s="14" t="str">
        <f>"ข้อ "&amp;VLOOKUP(A160,[2]เมษา58!A$7:AK$92,19,FALSE)</f>
        <v>ข้อ 9</v>
      </c>
      <c r="K160" s="15" t="str">
        <f>VLOOKUP(A160,[2]เมษา58!A$7:AK$92,3,FALSE)</f>
        <v>3411200172214</v>
      </c>
      <c r="L160" s="10"/>
      <c r="M160" s="1" t="str">
        <f>VLOOKUP(A151,[2]เมษา58!A$7:AK$92,9,FALSE)</f>
        <v>บ้านห้วยโจด</v>
      </c>
      <c r="N160" s="1" t="str">
        <f>VLOOKUP(A151,[2]เมษา58!A$7:AK$92,10,FALSE)</f>
        <v>เมือง 4</v>
      </c>
    </row>
    <row r="161" spans="1:14" s="1" customFormat="1" ht="21">
      <c r="A161" s="10"/>
      <c r="B161" s="10"/>
      <c r="C161" s="11"/>
      <c r="D161" s="11"/>
      <c r="E161" s="11"/>
      <c r="F161" s="12"/>
      <c r="G161" s="10"/>
      <c r="H161" s="13"/>
      <c r="I161" s="14"/>
      <c r="J161" s="14"/>
      <c r="K161" s="15"/>
      <c r="L161" s="10"/>
    </row>
    <row r="162" spans="1:14" s="1" customFormat="1" ht="21">
      <c r="A162" s="16"/>
      <c r="B162" s="16"/>
      <c r="C162" s="17"/>
      <c r="D162" s="17"/>
      <c r="E162" s="17"/>
      <c r="F162" s="18"/>
      <c r="G162" s="16"/>
      <c r="H162" s="19"/>
      <c r="I162" s="20"/>
      <c r="J162" s="20"/>
      <c r="K162" s="21"/>
      <c r="L162" s="16"/>
    </row>
    <row r="163" spans="1:14" s="1" customFormat="1" ht="21">
      <c r="A163" s="23" t="s">
        <v>0</v>
      </c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</row>
    <row r="164" spans="1:14" s="1" customFormat="1" ht="21">
      <c r="A164" s="23" t="str">
        <f>"แนบท้ายโรงเรียน"&amp;M178&amp;"   ที่              /2558  สั่ง ณ วันที่        19   มิถุนายน  พ.ศ. 2558"</f>
        <v>แนบท้ายโรงเรียนโคกกลางใหม่โพธิ์ทอง   ที่              /2558  สั่ง ณ วันที่        19   มิถุนายน  พ.ศ. 2558</v>
      </c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</row>
    <row r="165" spans="1:14" s="1" customFormat="1" ht="13.5" customHeight="1">
      <c r="A165" s="2"/>
      <c r="B165" s="2"/>
      <c r="C165" s="2"/>
      <c r="D165" s="3"/>
      <c r="E165" s="3"/>
      <c r="F165" s="3"/>
      <c r="G165" s="3"/>
      <c r="H165" s="2"/>
      <c r="I165" s="2"/>
      <c r="J165" s="2"/>
      <c r="K165" s="3"/>
      <c r="L165" s="3"/>
    </row>
    <row r="166" spans="1:14" s="1" customFormat="1" ht="21">
      <c r="A166" s="4"/>
      <c r="B166" s="4" t="s">
        <v>1</v>
      </c>
      <c r="C166" s="4"/>
      <c r="D166" s="4"/>
      <c r="E166" s="4"/>
      <c r="F166" s="4"/>
      <c r="G166" s="4" t="s">
        <v>2</v>
      </c>
      <c r="H166" s="4" t="s">
        <v>3</v>
      </c>
      <c r="I166" s="4" t="s">
        <v>4</v>
      </c>
      <c r="J166" s="4" t="s">
        <v>5</v>
      </c>
      <c r="K166" s="5" t="s">
        <v>6</v>
      </c>
      <c r="L166" s="5" t="s">
        <v>7</v>
      </c>
    </row>
    <row r="167" spans="1:14" s="1" customFormat="1" ht="21">
      <c r="A167" s="6"/>
      <c r="B167" s="6" t="s">
        <v>8</v>
      </c>
      <c r="C167" s="6" t="s">
        <v>9</v>
      </c>
      <c r="D167" s="6" t="s">
        <v>2</v>
      </c>
      <c r="E167" s="6" t="s">
        <v>10</v>
      </c>
      <c r="F167" s="6" t="s">
        <v>11</v>
      </c>
      <c r="G167" s="6" t="s">
        <v>12</v>
      </c>
      <c r="H167" s="6" t="s">
        <v>13</v>
      </c>
      <c r="I167" s="6" t="s">
        <v>14</v>
      </c>
      <c r="J167" s="6" t="s">
        <v>15</v>
      </c>
      <c r="K167" s="7" t="s">
        <v>16</v>
      </c>
      <c r="L167" s="7"/>
    </row>
    <row r="168" spans="1:14" s="1" customFormat="1" ht="21">
      <c r="A168" s="8"/>
      <c r="B168" s="8" t="s">
        <v>17</v>
      </c>
      <c r="C168" s="8"/>
      <c r="D168" s="8"/>
      <c r="E168" s="8"/>
      <c r="F168" s="8"/>
      <c r="G168" s="8"/>
      <c r="H168" s="8" t="s">
        <v>18</v>
      </c>
      <c r="I168" s="8" t="s">
        <v>19</v>
      </c>
      <c r="J168" s="8" t="s">
        <v>20</v>
      </c>
      <c r="K168" s="9"/>
      <c r="L168" s="9"/>
    </row>
    <row r="169" spans="1:14" s="1" customFormat="1" ht="21">
      <c r="A169" s="10">
        <v>25</v>
      </c>
      <c r="B169" s="10">
        <v>1</v>
      </c>
      <c r="C169" s="11" t="str">
        <f>VLOOKUP(A169,[2]เมษา58!A$7:AK$92,2,FALSE)</f>
        <v>นายคำผาง โสดา</v>
      </c>
      <c r="D169" s="11" t="str">
        <f>VLOOKUP(A169,[2]เมษา58!A$7:AK$92,4,FALSE)</f>
        <v>ช่างปูน</v>
      </c>
      <c r="E169" s="11" t="str">
        <f>VLOOKUP(A169,[2]เมษา58!A$7:AK$92,6,FALSE)</f>
        <v>ช่าง</v>
      </c>
      <c r="F169" s="12" t="str">
        <f>VLOOKUP(A169,[2]เมษา58!A$7:AK$92,5,FALSE)</f>
        <v>ช 3</v>
      </c>
      <c r="G169" s="10">
        <f>VLOOKUP(A169,[2]เมษา58!A$7:AK$92,7,FALSE)</f>
        <v>31205</v>
      </c>
      <c r="H169" s="13">
        <f>VLOOKUP(A169,[2]เมษา58!A$7:AK$92,8,FALSE)</f>
        <v>22980</v>
      </c>
      <c r="I169" s="14">
        <f>VLOOKUP(A169,[2]เมษา58!A$7:AK$92,21,FALSE)</f>
        <v>23340</v>
      </c>
      <c r="J169" s="14" t="str">
        <f>"ข้อ "&amp;VLOOKUP(A169,[2]เมษา58!A$7:AK$92,19,FALSE)</f>
        <v>ข้อ 8</v>
      </c>
      <c r="K169" s="15" t="str">
        <f>VLOOKUP(A169,[2]เมษา58!A$7:AK$92,3,FALSE)</f>
        <v>3411200132581</v>
      </c>
      <c r="L169" s="10"/>
      <c r="M169" s="1" t="str">
        <f>VLOOKUP(A160,[2]เมษา58!A$7:AK$92,9,FALSE)</f>
        <v>บ้านนาเลิง</v>
      </c>
      <c r="N169" s="1" t="str">
        <f>VLOOKUP(A160,[2]เมษา58!A$7:AK$92,10,FALSE)</f>
        <v>เมือง 4</v>
      </c>
    </row>
    <row r="170" spans="1:14" s="1" customFormat="1" ht="21">
      <c r="A170" s="10"/>
      <c r="B170" s="10"/>
      <c r="C170" s="11"/>
      <c r="D170" s="11"/>
      <c r="E170" s="11"/>
      <c r="F170" s="12"/>
      <c r="G170" s="10"/>
      <c r="H170" s="13"/>
      <c r="I170" s="14"/>
      <c r="J170" s="14"/>
      <c r="K170" s="15"/>
      <c r="L170" s="10"/>
    </row>
    <row r="171" spans="1:14" s="1" customFormat="1" ht="21">
      <c r="A171" s="16"/>
      <c r="B171" s="16"/>
      <c r="C171" s="17"/>
      <c r="D171" s="17"/>
      <c r="E171" s="17"/>
      <c r="F171" s="18"/>
      <c r="G171" s="16"/>
      <c r="H171" s="19"/>
      <c r="I171" s="20"/>
      <c r="J171" s="20"/>
      <c r="K171" s="21"/>
      <c r="L171" s="16"/>
    </row>
    <row r="172" spans="1:14" s="1" customFormat="1" ht="21">
      <c r="A172" s="23" t="s">
        <v>0</v>
      </c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</row>
    <row r="173" spans="1:14" s="1" customFormat="1" ht="21">
      <c r="A173" s="23" t="str">
        <f>"แนบท้ายโรงเรียน"&amp;M187&amp;"   ที่              /2558  สั่ง ณ วันที่        19   มิถุนายน  พ.ศ. 2558"</f>
        <v>แนบท้ายโรงเรียนหนองบัววิทยายน   ที่              /2558  สั่ง ณ วันที่        19   มิถุนายน  พ.ศ. 2558</v>
      </c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</row>
    <row r="174" spans="1:14" s="1" customFormat="1" ht="13.5" customHeight="1">
      <c r="A174" s="2"/>
      <c r="B174" s="2"/>
      <c r="C174" s="2"/>
      <c r="D174" s="3"/>
      <c r="E174" s="3"/>
      <c r="F174" s="3"/>
      <c r="G174" s="3"/>
      <c r="H174" s="2"/>
      <c r="I174" s="2"/>
      <c r="J174" s="2"/>
      <c r="K174" s="3"/>
      <c r="L174" s="3"/>
    </row>
    <row r="175" spans="1:14" s="1" customFormat="1" ht="21">
      <c r="A175" s="4"/>
      <c r="B175" s="4" t="s">
        <v>1</v>
      </c>
      <c r="C175" s="4"/>
      <c r="D175" s="4"/>
      <c r="E175" s="4"/>
      <c r="F175" s="4"/>
      <c r="G175" s="4" t="s">
        <v>2</v>
      </c>
      <c r="H175" s="4" t="s">
        <v>3</v>
      </c>
      <c r="I175" s="4" t="s">
        <v>4</v>
      </c>
      <c r="J175" s="4" t="s">
        <v>5</v>
      </c>
      <c r="K175" s="5" t="s">
        <v>6</v>
      </c>
      <c r="L175" s="5" t="s">
        <v>7</v>
      </c>
    </row>
    <row r="176" spans="1:14" s="1" customFormat="1" ht="21">
      <c r="A176" s="6"/>
      <c r="B176" s="6" t="s">
        <v>8</v>
      </c>
      <c r="C176" s="6" t="s">
        <v>9</v>
      </c>
      <c r="D176" s="6" t="s">
        <v>2</v>
      </c>
      <c r="E176" s="6" t="s">
        <v>10</v>
      </c>
      <c r="F176" s="6" t="s">
        <v>11</v>
      </c>
      <c r="G176" s="6" t="s">
        <v>12</v>
      </c>
      <c r="H176" s="6" t="s">
        <v>13</v>
      </c>
      <c r="I176" s="6" t="s">
        <v>14</v>
      </c>
      <c r="J176" s="6" t="s">
        <v>15</v>
      </c>
      <c r="K176" s="7" t="s">
        <v>16</v>
      </c>
      <c r="L176" s="7"/>
    </row>
    <row r="177" spans="1:14" s="1" customFormat="1" ht="21">
      <c r="A177" s="8"/>
      <c r="B177" s="8" t="s">
        <v>17</v>
      </c>
      <c r="C177" s="8"/>
      <c r="D177" s="8"/>
      <c r="E177" s="8"/>
      <c r="F177" s="8"/>
      <c r="G177" s="8"/>
      <c r="H177" s="8" t="s">
        <v>18</v>
      </c>
      <c r="I177" s="8" t="s">
        <v>19</v>
      </c>
      <c r="J177" s="8" t="s">
        <v>20</v>
      </c>
      <c r="K177" s="9"/>
      <c r="L177" s="9"/>
    </row>
    <row r="178" spans="1:14" s="1" customFormat="1" ht="21">
      <c r="A178" s="10">
        <v>26</v>
      </c>
      <c r="B178" s="10">
        <v>1</v>
      </c>
      <c r="C178" s="11" t="str">
        <f>VLOOKUP(A178,[2]เมษา58!A$7:AK$92,2,FALSE)</f>
        <v>นายปรีชา สิทธิมงคล</v>
      </c>
      <c r="D178" s="11" t="str">
        <f>VLOOKUP(A178,[2]เมษา58!A$7:AK$92,4,FALSE)</f>
        <v>ช่างไฟฟ้า</v>
      </c>
      <c r="E178" s="11" t="str">
        <f>VLOOKUP(A178,[2]เมษา58!A$7:AK$92,6,FALSE)</f>
        <v>ช่าง</v>
      </c>
      <c r="F178" s="12" t="str">
        <f>VLOOKUP(A178,[2]เมษา58!A$7:AK$92,5,FALSE)</f>
        <v>ช 4</v>
      </c>
      <c r="G178" s="10">
        <f>VLOOKUP(A178,[2]เมษา58!A$7:AK$92,7,FALSE)</f>
        <v>31180</v>
      </c>
      <c r="H178" s="13">
        <f>VLOOKUP(A178,[2]เมษา58!A$7:AK$92,8,FALSE)</f>
        <v>24730</v>
      </c>
      <c r="I178" s="14">
        <f>VLOOKUP(A178,[2]เมษา58!A$7:AK$92,21,FALSE)</f>
        <v>25970</v>
      </c>
      <c r="J178" s="14" t="str">
        <f>"ข้อ "&amp;VLOOKUP(A178,[2]เมษา58!A$7:AK$92,19,FALSE)</f>
        <v>ข้อ 9</v>
      </c>
      <c r="K178" s="15" t="str">
        <f>VLOOKUP(A178,[2]เมษา58!A$7:AK$92,3,FALSE)</f>
        <v>3411200162529</v>
      </c>
      <c r="L178" s="10"/>
      <c r="M178" s="1" t="str">
        <f>VLOOKUP(A169,[2]เมษา58!A$7:AK$92,9,FALSE)</f>
        <v>โคกกลางใหม่โพธิ์ทอง</v>
      </c>
      <c r="N178" s="1" t="str">
        <f>VLOOKUP(A169,[2]เมษา58!A$7:AK$92,10,FALSE)</f>
        <v>เมือง 10</v>
      </c>
    </row>
    <row r="179" spans="1:14" s="1" customFormat="1" ht="21">
      <c r="A179" s="10"/>
      <c r="B179" s="10"/>
      <c r="C179" s="11"/>
      <c r="D179" s="11"/>
      <c r="E179" s="11"/>
      <c r="F179" s="12"/>
      <c r="G179" s="10"/>
      <c r="H179" s="13"/>
      <c r="I179" s="14"/>
      <c r="J179" s="14"/>
      <c r="K179" s="15"/>
      <c r="L179" s="10"/>
    </row>
    <row r="180" spans="1:14" s="1" customFormat="1" ht="21">
      <c r="A180" s="16"/>
      <c r="B180" s="16"/>
      <c r="C180" s="17"/>
      <c r="D180" s="17"/>
      <c r="E180" s="17"/>
      <c r="F180" s="18"/>
      <c r="G180" s="16"/>
      <c r="H180" s="19"/>
      <c r="I180" s="20"/>
      <c r="J180" s="20"/>
      <c r="K180" s="21"/>
      <c r="L180" s="16"/>
    </row>
    <row r="181" spans="1:14" s="1" customFormat="1" ht="21">
      <c r="A181" s="23" t="s">
        <v>0</v>
      </c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</row>
    <row r="182" spans="1:14" s="1" customFormat="1" ht="21">
      <c r="A182" s="23" t="str">
        <f>"แนบท้ายโรงเรียน"&amp;M196&amp;"   ที่              /2558  สั่ง ณ วันที่        19   มิถุนายน  พ.ศ. 2558"</f>
        <v>แนบท้ายโรงเรียนบ้านหนองแสงนาล้อม   ที่              /2558  สั่ง ณ วันที่        19   มิถุนายน  พ.ศ. 2558</v>
      </c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</row>
    <row r="183" spans="1:14" s="1" customFormat="1" ht="13.5" customHeight="1">
      <c r="A183" s="2"/>
      <c r="B183" s="2"/>
      <c r="C183" s="2"/>
      <c r="D183" s="3"/>
      <c r="E183" s="3"/>
      <c r="F183" s="3"/>
      <c r="G183" s="3"/>
      <c r="H183" s="2"/>
      <c r="I183" s="2"/>
      <c r="J183" s="2"/>
      <c r="K183" s="3"/>
      <c r="L183" s="3"/>
    </row>
    <row r="184" spans="1:14" s="1" customFormat="1" ht="21">
      <c r="A184" s="4"/>
      <c r="B184" s="4" t="s">
        <v>1</v>
      </c>
      <c r="C184" s="4"/>
      <c r="D184" s="4"/>
      <c r="E184" s="4"/>
      <c r="F184" s="4"/>
      <c r="G184" s="4" t="s">
        <v>2</v>
      </c>
      <c r="H184" s="4" t="s">
        <v>3</v>
      </c>
      <c r="I184" s="4" t="s">
        <v>4</v>
      </c>
      <c r="J184" s="4" t="s">
        <v>5</v>
      </c>
      <c r="K184" s="5" t="s">
        <v>6</v>
      </c>
      <c r="L184" s="5" t="s">
        <v>7</v>
      </c>
    </row>
    <row r="185" spans="1:14" s="1" customFormat="1" ht="21">
      <c r="A185" s="6"/>
      <c r="B185" s="6" t="s">
        <v>8</v>
      </c>
      <c r="C185" s="6" t="s">
        <v>9</v>
      </c>
      <c r="D185" s="6" t="s">
        <v>2</v>
      </c>
      <c r="E185" s="6" t="s">
        <v>10</v>
      </c>
      <c r="F185" s="6" t="s">
        <v>11</v>
      </c>
      <c r="G185" s="6" t="s">
        <v>12</v>
      </c>
      <c r="H185" s="6" t="s">
        <v>13</v>
      </c>
      <c r="I185" s="6" t="s">
        <v>14</v>
      </c>
      <c r="J185" s="6" t="s">
        <v>15</v>
      </c>
      <c r="K185" s="7" t="s">
        <v>16</v>
      </c>
      <c r="L185" s="7"/>
    </row>
    <row r="186" spans="1:14" s="1" customFormat="1" ht="21">
      <c r="A186" s="8"/>
      <c r="B186" s="8" t="s">
        <v>17</v>
      </c>
      <c r="C186" s="8"/>
      <c r="D186" s="8"/>
      <c r="E186" s="8"/>
      <c r="F186" s="8"/>
      <c r="G186" s="8"/>
      <c r="H186" s="8" t="s">
        <v>18</v>
      </c>
      <c r="I186" s="8" t="s">
        <v>19</v>
      </c>
      <c r="J186" s="8" t="s">
        <v>20</v>
      </c>
      <c r="K186" s="9"/>
      <c r="L186" s="9"/>
    </row>
    <row r="187" spans="1:14" s="1" customFormat="1" ht="21">
      <c r="A187" s="10">
        <v>27</v>
      </c>
      <c r="B187" s="10">
        <v>1</v>
      </c>
      <c r="C187" s="11" t="str">
        <f>VLOOKUP(A187,[2]เมษา58!A$7:AK$92,2,FALSE)</f>
        <v>นายวิไล ป้องเรือ</v>
      </c>
      <c r="D187" s="11" t="str">
        <f>VLOOKUP(A187,[2]เมษา58!A$7:AK$92,4,FALSE)</f>
        <v>ช่างครุภัณฑ์</v>
      </c>
      <c r="E187" s="11" t="str">
        <f>VLOOKUP(A187,[2]เมษา58!A$7:AK$92,6,FALSE)</f>
        <v>ช่าง</v>
      </c>
      <c r="F187" s="12" t="str">
        <f>VLOOKUP(A187,[2]เมษา58!A$7:AK$92,5,FALSE)</f>
        <v>ช 2</v>
      </c>
      <c r="G187" s="10">
        <f>VLOOKUP(A187,[2]เมษา58!A$7:AK$92,7,FALSE)</f>
        <v>31198</v>
      </c>
      <c r="H187" s="13">
        <f>VLOOKUP(A187,[2]เมษา58!A$7:AK$92,8,FALSE)</f>
        <v>18480</v>
      </c>
      <c r="I187" s="14">
        <f>VLOOKUP(A187,[2]เมษา58!A$7:AK$92,21,FALSE)</f>
        <v>18790</v>
      </c>
      <c r="J187" s="14" t="str">
        <f>"ข้อ "&amp;VLOOKUP(A187,[2]เมษา58!A$7:AK$92,19,FALSE)</f>
        <v>ข้อ 8</v>
      </c>
      <c r="K187" s="15" t="str">
        <f>VLOOKUP(A187,[2]เมษา58!A$7:AK$92,3,FALSE)</f>
        <v>3411300062313</v>
      </c>
      <c r="L187" s="10"/>
      <c r="M187" s="1" t="str">
        <f>VLOOKUP(A178,[2]เมษา58!A$7:AK$92,9,FALSE)</f>
        <v>หนองบัววิทยายน</v>
      </c>
      <c r="N187" s="1" t="str">
        <f>VLOOKUP(A178,[2]เมษา58!A$7:AK$92,10,FALSE)</f>
        <v>เมือง 1</v>
      </c>
    </row>
    <row r="188" spans="1:14" s="1" customFormat="1" ht="21">
      <c r="A188" s="10"/>
      <c r="B188" s="10"/>
      <c r="C188" s="11"/>
      <c r="D188" s="11"/>
      <c r="E188" s="11"/>
      <c r="F188" s="12"/>
      <c r="G188" s="10"/>
      <c r="H188" s="13"/>
      <c r="I188" s="14"/>
      <c r="J188" s="14"/>
      <c r="K188" s="15"/>
      <c r="L188" s="10"/>
    </row>
    <row r="189" spans="1:14" s="1" customFormat="1" ht="21">
      <c r="A189" s="16"/>
      <c r="B189" s="16"/>
      <c r="C189" s="17"/>
      <c r="D189" s="17"/>
      <c r="E189" s="17"/>
      <c r="F189" s="18"/>
      <c r="G189" s="16"/>
      <c r="H189" s="19"/>
      <c r="I189" s="20"/>
      <c r="J189" s="20"/>
      <c r="K189" s="21"/>
      <c r="L189" s="16"/>
    </row>
    <row r="190" spans="1:14" s="1" customFormat="1" ht="21">
      <c r="A190" s="23" t="s">
        <v>0</v>
      </c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</row>
    <row r="191" spans="1:14" s="1" customFormat="1" ht="21">
      <c r="A191" s="23" t="str">
        <f>"แนบท้ายโรงเรียน"&amp;M205&amp;"   ที่              /2558  สั่ง ณ วันที่        19   มิถุนายน  พ.ศ. 2558"</f>
        <v>แนบท้ายโรงเรียนบ้านกุดจิก   ที่              /2558  สั่ง ณ วันที่        19   มิถุนายน  พ.ศ. 2558</v>
      </c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</row>
    <row r="192" spans="1:14" s="1" customFormat="1" ht="13.5" customHeight="1">
      <c r="A192" s="2"/>
      <c r="B192" s="2"/>
      <c r="C192" s="2"/>
      <c r="D192" s="3"/>
      <c r="E192" s="3"/>
      <c r="F192" s="3"/>
      <c r="G192" s="3"/>
      <c r="H192" s="2"/>
      <c r="I192" s="2"/>
      <c r="J192" s="2"/>
      <c r="K192" s="3"/>
      <c r="L192" s="3"/>
    </row>
    <row r="193" spans="1:14" s="1" customFormat="1" ht="21">
      <c r="A193" s="4"/>
      <c r="B193" s="4" t="s">
        <v>1</v>
      </c>
      <c r="C193" s="4"/>
      <c r="D193" s="4"/>
      <c r="E193" s="4"/>
      <c r="F193" s="4"/>
      <c r="G193" s="4" t="s">
        <v>2</v>
      </c>
      <c r="H193" s="4" t="s">
        <v>3</v>
      </c>
      <c r="I193" s="4" t="s">
        <v>4</v>
      </c>
      <c r="J193" s="4" t="s">
        <v>5</v>
      </c>
      <c r="K193" s="5" t="s">
        <v>6</v>
      </c>
      <c r="L193" s="5" t="s">
        <v>7</v>
      </c>
    </row>
    <row r="194" spans="1:14" s="1" customFormat="1" ht="21">
      <c r="A194" s="6"/>
      <c r="B194" s="6" t="s">
        <v>8</v>
      </c>
      <c r="C194" s="6" t="s">
        <v>9</v>
      </c>
      <c r="D194" s="6" t="s">
        <v>2</v>
      </c>
      <c r="E194" s="6" t="s">
        <v>10</v>
      </c>
      <c r="F194" s="6" t="s">
        <v>11</v>
      </c>
      <c r="G194" s="6" t="s">
        <v>12</v>
      </c>
      <c r="H194" s="6" t="s">
        <v>13</v>
      </c>
      <c r="I194" s="6" t="s">
        <v>14</v>
      </c>
      <c r="J194" s="6" t="s">
        <v>15</v>
      </c>
      <c r="K194" s="7" t="s">
        <v>16</v>
      </c>
      <c r="L194" s="7"/>
    </row>
    <row r="195" spans="1:14" s="1" customFormat="1" ht="21">
      <c r="A195" s="8"/>
      <c r="B195" s="8" t="s">
        <v>17</v>
      </c>
      <c r="C195" s="8"/>
      <c r="D195" s="8"/>
      <c r="E195" s="8"/>
      <c r="F195" s="8"/>
      <c r="G195" s="8"/>
      <c r="H195" s="8" t="s">
        <v>18</v>
      </c>
      <c r="I195" s="8" t="s">
        <v>19</v>
      </c>
      <c r="J195" s="8" t="s">
        <v>20</v>
      </c>
      <c r="K195" s="9"/>
      <c r="L195" s="9"/>
    </row>
    <row r="196" spans="1:14" s="1" customFormat="1" ht="21">
      <c r="A196" s="10">
        <v>28</v>
      </c>
      <c r="B196" s="10">
        <v>1</v>
      </c>
      <c r="C196" s="11" t="str">
        <f>VLOOKUP(A196,[2]เมษา58!A$7:AK$92,2,FALSE)</f>
        <v>นายบัณฑิต พวงพันธ์</v>
      </c>
      <c r="D196" s="11" t="str">
        <f>VLOOKUP(A196,[2]เมษา58!A$7:AK$92,4,FALSE)</f>
        <v>ช่างไฟฟ้า</v>
      </c>
      <c r="E196" s="11" t="str">
        <f>VLOOKUP(A196,[2]เมษา58!A$7:AK$92,6,FALSE)</f>
        <v>ช่าง</v>
      </c>
      <c r="F196" s="12" t="str">
        <f>VLOOKUP(A196,[2]เมษา58!A$7:AK$92,5,FALSE)</f>
        <v>ช 3</v>
      </c>
      <c r="G196" s="10">
        <f>VLOOKUP(A196,[2]เมษา58!A$7:AK$92,7,FALSE)</f>
        <v>31204</v>
      </c>
      <c r="H196" s="13">
        <f>VLOOKUP(A196,[2]เมษา58!A$7:AK$92,8,FALSE)</f>
        <v>22600</v>
      </c>
      <c r="I196" s="14">
        <f>VLOOKUP(A196,[2]เมษา58!A$7:AK$92,21,FALSE)</f>
        <v>22980</v>
      </c>
      <c r="J196" s="14" t="str">
        <f>"ข้อ "&amp;VLOOKUP(A196,[2]เมษา58!A$7:AK$92,19,FALSE)</f>
        <v>ข้อ 8</v>
      </c>
      <c r="K196" s="15" t="str">
        <f>VLOOKUP(A196,[2]เมษา58!A$7:AK$92,3,FALSE)</f>
        <v>3430500449067</v>
      </c>
      <c r="L196" s="10"/>
      <c r="M196" s="1" t="str">
        <f>VLOOKUP(A187,[2]เมษา58!A$7:AK$92,9,FALSE)</f>
        <v>บ้านหนองแสงนาล้อม</v>
      </c>
      <c r="N196" s="1" t="str">
        <f>VLOOKUP(A187,[2]เมษา58!A$7:AK$92,10,FALSE)</f>
        <v>เมือง 5</v>
      </c>
    </row>
    <row r="197" spans="1:14" s="1" customFormat="1" ht="21">
      <c r="A197" s="10"/>
      <c r="B197" s="10"/>
      <c r="C197" s="11"/>
      <c r="D197" s="11"/>
      <c r="E197" s="11"/>
      <c r="F197" s="12"/>
      <c r="G197" s="10"/>
      <c r="H197" s="13"/>
      <c r="I197" s="14"/>
      <c r="J197" s="14"/>
      <c r="K197" s="15"/>
      <c r="L197" s="10"/>
    </row>
    <row r="198" spans="1:14" s="1" customFormat="1" ht="21">
      <c r="A198" s="16"/>
      <c r="B198" s="16"/>
      <c r="C198" s="17"/>
      <c r="D198" s="17"/>
      <c r="E198" s="17"/>
      <c r="F198" s="18"/>
      <c r="G198" s="16"/>
      <c r="H198" s="19"/>
      <c r="I198" s="20"/>
      <c r="J198" s="20"/>
      <c r="K198" s="21"/>
      <c r="L198" s="16"/>
    </row>
    <row r="199" spans="1:14" s="1" customFormat="1" ht="21">
      <c r="A199" s="23" t="s">
        <v>0</v>
      </c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</row>
    <row r="200" spans="1:14" s="1" customFormat="1" ht="21">
      <c r="A200" s="23" t="str">
        <f>"แนบท้ายโรงเรียน"&amp;M214&amp;"   ที่              /2558  สั่ง ณ วันที่        19   มิถุนายน  พ.ศ. 2558"</f>
        <v>แนบท้ายโรงเรียนชุมชนนาคำไฮวิทยา   ที่              /2558  สั่ง ณ วันที่        19   มิถุนายน  พ.ศ. 2558</v>
      </c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</row>
    <row r="201" spans="1:14" s="1" customFormat="1" ht="13.5" customHeight="1">
      <c r="A201" s="2"/>
      <c r="B201" s="2"/>
      <c r="C201" s="2"/>
      <c r="D201" s="3"/>
      <c r="E201" s="3"/>
      <c r="F201" s="3"/>
      <c r="G201" s="3"/>
      <c r="H201" s="2"/>
      <c r="I201" s="2"/>
      <c r="J201" s="2"/>
      <c r="K201" s="3"/>
      <c r="L201" s="3"/>
    </row>
    <row r="202" spans="1:14" s="1" customFormat="1" ht="21">
      <c r="A202" s="4"/>
      <c r="B202" s="4" t="s">
        <v>1</v>
      </c>
      <c r="C202" s="4"/>
      <c r="D202" s="4"/>
      <c r="E202" s="4"/>
      <c r="F202" s="4"/>
      <c r="G202" s="4" t="s">
        <v>2</v>
      </c>
      <c r="H202" s="4" t="s">
        <v>3</v>
      </c>
      <c r="I202" s="4" t="s">
        <v>4</v>
      </c>
      <c r="J202" s="4" t="s">
        <v>5</v>
      </c>
      <c r="K202" s="5" t="s">
        <v>6</v>
      </c>
      <c r="L202" s="5" t="s">
        <v>7</v>
      </c>
    </row>
    <row r="203" spans="1:14" s="1" customFormat="1" ht="21">
      <c r="A203" s="6"/>
      <c r="B203" s="6" t="s">
        <v>8</v>
      </c>
      <c r="C203" s="6" t="s">
        <v>9</v>
      </c>
      <c r="D203" s="6" t="s">
        <v>2</v>
      </c>
      <c r="E203" s="6" t="s">
        <v>10</v>
      </c>
      <c r="F203" s="6" t="s">
        <v>11</v>
      </c>
      <c r="G203" s="6" t="s">
        <v>12</v>
      </c>
      <c r="H203" s="6" t="s">
        <v>13</v>
      </c>
      <c r="I203" s="6" t="s">
        <v>14</v>
      </c>
      <c r="J203" s="6" t="s">
        <v>15</v>
      </c>
      <c r="K203" s="7" t="s">
        <v>16</v>
      </c>
      <c r="L203" s="7"/>
    </row>
    <row r="204" spans="1:14" s="1" customFormat="1" ht="21">
      <c r="A204" s="8"/>
      <c r="B204" s="8" t="s">
        <v>17</v>
      </c>
      <c r="C204" s="8"/>
      <c r="D204" s="8"/>
      <c r="E204" s="8"/>
      <c r="F204" s="8"/>
      <c r="G204" s="8"/>
      <c r="H204" s="8" t="s">
        <v>18</v>
      </c>
      <c r="I204" s="8" t="s">
        <v>19</v>
      </c>
      <c r="J204" s="8" t="s">
        <v>20</v>
      </c>
      <c r="K204" s="9"/>
      <c r="L204" s="9"/>
    </row>
    <row r="205" spans="1:14" s="1" customFormat="1" ht="21">
      <c r="A205" s="10">
        <v>29</v>
      </c>
      <c r="B205" s="10">
        <v>1</v>
      </c>
      <c r="C205" s="11" t="str">
        <f>VLOOKUP(A205,[2]เมษา58!A$7:AK$92,2,FALSE)</f>
        <v>นายขันทอง พิมพ์ทอง</v>
      </c>
      <c r="D205" s="11" t="str">
        <f>VLOOKUP(A205,[2]เมษา58!A$7:AK$92,4,FALSE)</f>
        <v>ช่างปูน</v>
      </c>
      <c r="E205" s="11" t="str">
        <f>VLOOKUP(A205,[2]เมษา58!A$7:AK$92,6,FALSE)</f>
        <v>ช่าง</v>
      </c>
      <c r="F205" s="12" t="str">
        <f>VLOOKUP(A205,[2]เมษา58!A$7:AK$92,5,FALSE)</f>
        <v>ช 4</v>
      </c>
      <c r="G205" s="10">
        <f>VLOOKUP(A205,[2]เมษา58!A$7:AK$92,7,FALSE)</f>
        <v>31221</v>
      </c>
      <c r="H205" s="13">
        <f>VLOOKUP(A205,[2]เมษา58!A$7:AK$92,8,FALSE)</f>
        <v>23340</v>
      </c>
      <c r="I205" s="14">
        <f>VLOOKUP(A205,[2]เมษา58!A$7:AK$92,21,FALSE)</f>
        <v>24080</v>
      </c>
      <c r="J205" s="14" t="str">
        <f>"ข้อ "&amp;VLOOKUP(A205,[2]เมษา58!A$7:AK$92,19,FALSE)</f>
        <v>ข้อ 9</v>
      </c>
      <c r="K205" s="15" t="str">
        <f>VLOOKUP(A205,[2]เมษา58!A$7:AK$92,3,FALSE)</f>
        <v>3411200590130</v>
      </c>
      <c r="L205" s="10"/>
      <c r="M205" s="1" t="str">
        <f>VLOOKUP(A196,[2]เมษา58!A$7:AK$92,9,FALSE)</f>
        <v>บ้านกุดจิก</v>
      </c>
      <c r="N205" s="1" t="str">
        <f>VLOOKUP(A196,[2]เมษา58!A$7:AK$92,10,FALSE)</f>
        <v>เมือง 8</v>
      </c>
    </row>
    <row r="206" spans="1:14" s="1" customFormat="1" ht="21">
      <c r="A206" s="10">
        <v>30</v>
      </c>
      <c r="B206" s="10">
        <v>2</v>
      </c>
      <c r="C206" s="11" t="str">
        <f>VLOOKUP(A206,[2]เมษา58!A$7:AK$92,2,FALSE)</f>
        <v>นายสมบัติ ผดาศรี</v>
      </c>
      <c r="D206" s="11" t="str">
        <f>VLOOKUP(A206,[2]เมษา58!A$7:AK$92,4,FALSE)</f>
        <v>ช่างไฟฟ้า</v>
      </c>
      <c r="E206" s="11" t="str">
        <f>VLOOKUP(A206,[2]เมษา58!A$7:AK$92,6,FALSE)</f>
        <v>ช่าง</v>
      </c>
      <c r="F206" s="12" t="str">
        <f>VLOOKUP(A206,[2]เมษา58!A$7:AK$92,5,FALSE)</f>
        <v>ช 4</v>
      </c>
      <c r="G206" s="10">
        <f>VLOOKUP(A206,[2]เมษา58!A$7:AK$92,7,FALSE)</f>
        <v>31222</v>
      </c>
      <c r="H206" s="13">
        <f>VLOOKUP(A206,[2]เมษา58!A$7:AK$92,8,FALSE)</f>
        <v>23370</v>
      </c>
      <c r="I206" s="14">
        <f>VLOOKUP(A206,[2]เมษา58!A$7:AK$92,21,FALSE)</f>
        <v>23820</v>
      </c>
      <c r="J206" s="14" t="str">
        <f>"ข้อ "&amp;VLOOKUP(A206,[2]เมษา58!A$7:AK$92,19,FALSE)</f>
        <v>ข้อ 8</v>
      </c>
      <c r="K206" s="15" t="str">
        <f>VLOOKUP(A206,[2]เมษา58!A$7:AK$92,3,FALSE)</f>
        <v>3429900496245</v>
      </c>
      <c r="L206" s="10"/>
    </row>
    <row r="207" spans="1:14" s="1" customFormat="1" ht="21">
      <c r="A207" s="16"/>
      <c r="B207" s="16"/>
      <c r="C207" s="17"/>
      <c r="D207" s="17"/>
      <c r="E207" s="17"/>
      <c r="F207" s="18"/>
      <c r="G207" s="16"/>
      <c r="H207" s="19"/>
      <c r="I207" s="20"/>
      <c r="J207" s="20"/>
      <c r="K207" s="21"/>
      <c r="L207" s="16"/>
    </row>
    <row r="208" spans="1:14" s="1" customFormat="1" ht="21">
      <c r="A208" s="23" t="s">
        <v>0</v>
      </c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</row>
    <row r="209" spans="1:14" s="1" customFormat="1" ht="21">
      <c r="A209" s="23" t="str">
        <f>"แนบท้ายโรงเรียน"&amp;M223&amp;"   ที่              /2558  สั่ง ณ วันที่        19   มิถุนายน  พ.ศ. 2558"</f>
        <v>แนบท้ายโรงเรียนบ้านกุดเต่า   ที่              /2558  สั่ง ณ วันที่        19   มิถุนายน  พ.ศ. 2558</v>
      </c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</row>
    <row r="210" spans="1:14" s="1" customFormat="1" ht="13.5" customHeight="1">
      <c r="A210" s="2"/>
      <c r="B210" s="2"/>
      <c r="C210" s="2"/>
      <c r="D210" s="3"/>
      <c r="E210" s="3"/>
      <c r="F210" s="3"/>
      <c r="G210" s="3"/>
      <c r="H210" s="2"/>
      <c r="I210" s="2"/>
      <c r="J210" s="2"/>
      <c r="K210" s="3"/>
      <c r="L210" s="3"/>
    </row>
    <row r="211" spans="1:14" s="1" customFormat="1" ht="21">
      <c r="A211" s="4"/>
      <c r="B211" s="4" t="s">
        <v>1</v>
      </c>
      <c r="C211" s="4"/>
      <c r="D211" s="4"/>
      <c r="E211" s="4"/>
      <c r="F211" s="4"/>
      <c r="G211" s="4" t="s">
        <v>2</v>
      </c>
      <c r="H211" s="4" t="s">
        <v>3</v>
      </c>
      <c r="I211" s="4" t="s">
        <v>4</v>
      </c>
      <c r="J211" s="4" t="s">
        <v>5</v>
      </c>
      <c r="K211" s="5" t="s">
        <v>6</v>
      </c>
      <c r="L211" s="5" t="s">
        <v>7</v>
      </c>
    </row>
    <row r="212" spans="1:14" s="1" customFormat="1" ht="21">
      <c r="A212" s="6"/>
      <c r="B212" s="6" t="s">
        <v>8</v>
      </c>
      <c r="C212" s="6" t="s">
        <v>9</v>
      </c>
      <c r="D212" s="6" t="s">
        <v>2</v>
      </c>
      <c r="E212" s="6" t="s">
        <v>10</v>
      </c>
      <c r="F212" s="6" t="s">
        <v>11</v>
      </c>
      <c r="G212" s="6" t="s">
        <v>12</v>
      </c>
      <c r="H212" s="6" t="s">
        <v>13</v>
      </c>
      <c r="I212" s="6" t="s">
        <v>14</v>
      </c>
      <c r="J212" s="6" t="s">
        <v>15</v>
      </c>
      <c r="K212" s="7" t="s">
        <v>16</v>
      </c>
      <c r="L212" s="7"/>
    </row>
    <row r="213" spans="1:14" s="1" customFormat="1" ht="21">
      <c r="A213" s="8"/>
      <c r="B213" s="8" t="s">
        <v>17</v>
      </c>
      <c r="C213" s="8"/>
      <c r="D213" s="8"/>
      <c r="E213" s="8"/>
      <c r="F213" s="8"/>
      <c r="G213" s="8"/>
      <c r="H213" s="8" t="s">
        <v>18</v>
      </c>
      <c r="I213" s="8" t="s">
        <v>19</v>
      </c>
      <c r="J213" s="8" t="s">
        <v>20</v>
      </c>
      <c r="K213" s="9"/>
      <c r="L213" s="9"/>
    </row>
    <row r="214" spans="1:14" s="1" customFormat="1" ht="21">
      <c r="A214" s="10">
        <v>31</v>
      </c>
      <c r="B214" s="10">
        <v>1</v>
      </c>
      <c r="C214" s="11" t="str">
        <f>VLOOKUP(A214,[2]เมษา58!A$7:AK$92,2,FALSE)</f>
        <v>นายสงคราม อานุภาพ</v>
      </c>
      <c r="D214" s="11" t="str">
        <f>VLOOKUP(A214,[2]เมษา58!A$7:AK$92,4,FALSE)</f>
        <v>ช่างไฟฟ้า</v>
      </c>
      <c r="E214" s="11" t="str">
        <f>VLOOKUP(A214,[2]เมษา58!A$7:AK$92,6,FALSE)</f>
        <v>ช่าง</v>
      </c>
      <c r="F214" s="12" t="str">
        <f>VLOOKUP(A214,[2]เมษา58!A$7:AK$92,5,FALSE)</f>
        <v>ช 4</v>
      </c>
      <c r="G214" s="10">
        <f>VLOOKUP(A214,[2]เมษา58!A$7:AK$92,7,FALSE)</f>
        <v>31193</v>
      </c>
      <c r="H214" s="13">
        <f>VLOOKUP(A214,[2]เมษา58!A$7:AK$92,8,FALSE)</f>
        <v>21620</v>
      </c>
      <c r="I214" s="14">
        <f>VLOOKUP(A214,[2]เมษา58!A$7:AK$92,21,FALSE)</f>
        <v>22040</v>
      </c>
      <c r="J214" s="14" t="str">
        <f>"ข้อ "&amp;VLOOKUP(A214,[2]เมษา58!A$7:AK$92,19,FALSE)</f>
        <v>ข้อ 8</v>
      </c>
      <c r="K214" s="15" t="str">
        <f>VLOOKUP(A214,[2]เมษา58!A$7:AK$92,3,FALSE)</f>
        <v>3411200896221</v>
      </c>
      <c r="L214" s="10"/>
      <c r="M214" s="1" t="str">
        <f>VLOOKUP(A205,[2]เมษา58!A$7:AK$92,9,FALSE)</f>
        <v>ชุมชนนาคำไฮวิทยา</v>
      </c>
      <c r="N214" s="1" t="str">
        <f>VLOOKUP(A205,[2]เมษา58!A$7:AK$92,10,FALSE)</f>
        <v>เมือง 8</v>
      </c>
    </row>
    <row r="215" spans="1:14" s="1" customFormat="1" ht="21">
      <c r="A215" s="10"/>
      <c r="B215" s="10"/>
      <c r="C215" s="11"/>
      <c r="D215" s="11"/>
      <c r="E215" s="11"/>
      <c r="F215" s="12"/>
      <c r="G215" s="10"/>
      <c r="H215" s="13"/>
      <c r="I215" s="14"/>
      <c r="J215" s="14"/>
      <c r="K215" s="15"/>
      <c r="L215" s="10"/>
      <c r="M215" s="1" t="str">
        <f>VLOOKUP(A206,[2]เมษา58!A$7:AK$92,9,FALSE)</f>
        <v>ชุมชนนาคำไฮวิทยา</v>
      </c>
      <c r="N215" s="1" t="str">
        <f>VLOOKUP(A206,[2]เมษา58!A$7:AK$92,10,FALSE)</f>
        <v>เมือง 8</v>
      </c>
    </row>
    <row r="216" spans="1:14" s="1" customFormat="1" ht="21">
      <c r="A216" s="16"/>
      <c r="B216" s="16"/>
      <c r="C216" s="17"/>
      <c r="D216" s="17"/>
      <c r="E216" s="17"/>
      <c r="F216" s="18"/>
      <c r="G216" s="16"/>
      <c r="H216" s="19"/>
      <c r="I216" s="20"/>
      <c r="J216" s="20"/>
      <c r="K216" s="21"/>
      <c r="L216" s="16"/>
    </row>
    <row r="217" spans="1:14" s="1" customFormat="1" ht="21">
      <c r="A217" s="23" t="s">
        <v>0</v>
      </c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</row>
    <row r="218" spans="1:14" s="1" customFormat="1" ht="21">
      <c r="A218" s="23" t="str">
        <f>"แนบท้ายโรงเรียน"&amp;M232&amp;"   ที่              /2558  สั่ง ณ วันที่        19   มิถุนายน  พ.ศ. 2558"</f>
        <v>แนบท้ายโรงเรียนบ้านข่าดอนเข็ม   ที่              /2558  สั่ง ณ วันที่        19   มิถุนายน  พ.ศ. 2558</v>
      </c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</row>
    <row r="219" spans="1:14" s="1" customFormat="1" ht="13.5" customHeight="1">
      <c r="A219" s="2"/>
      <c r="B219" s="2"/>
      <c r="C219" s="2"/>
      <c r="D219" s="3"/>
      <c r="E219" s="3"/>
      <c r="F219" s="3"/>
      <c r="G219" s="3"/>
      <c r="H219" s="2"/>
      <c r="I219" s="2"/>
      <c r="J219" s="2"/>
      <c r="K219" s="3"/>
      <c r="L219" s="3"/>
    </row>
    <row r="220" spans="1:14" s="1" customFormat="1" ht="21">
      <c r="A220" s="4"/>
      <c r="B220" s="4" t="s">
        <v>1</v>
      </c>
      <c r="C220" s="4"/>
      <c r="D220" s="4"/>
      <c r="E220" s="4"/>
      <c r="F220" s="4"/>
      <c r="G220" s="4" t="s">
        <v>2</v>
      </c>
      <c r="H220" s="4" t="s">
        <v>3</v>
      </c>
      <c r="I220" s="4" t="s">
        <v>4</v>
      </c>
      <c r="J220" s="4" t="s">
        <v>5</v>
      </c>
      <c r="K220" s="5" t="s">
        <v>6</v>
      </c>
      <c r="L220" s="5" t="s">
        <v>7</v>
      </c>
    </row>
    <row r="221" spans="1:14" s="1" customFormat="1" ht="21">
      <c r="A221" s="6"/>
      <c r="B221" s="6" t="s">
        <v>8</v>
      </c>
      <c r="C221" s="6" t="s">
        <v>9</v>
      </c>
      <c r="D221" s="6" t="s">
        <v>2</v>
      </c>
      <c r="E221" s="6" t="s">
        <v>10</v>
      </c>
      <c r="F221" s="6" t="s">
        <v>11</v>
      </c>
      <c r="G221" s="6" t="s">
        <v>12</v>
      </c>
      <c r="H221" s="6" t="s">
        <v>13</v>
      </c>
      <c r="I221" s="6" t="s">
        <v>14</v>
      </c>
      <c r="J221" s="6" t="s">
        <v>15</v>
      </c>
      <c r="K221" s="7" t="s">
        <v>16</v>
      </c>
      <c r="L221" s="7"/>
    </row>
    <row r="222" spans="1:14" s="1" customFormat="1" ht="21">
      <c r="A222" s="8"/>
      <c r="B222" s="8" t="s">
        <v>17</v>
      </c>
      <c r="C222" s="8"/>
      <c r="D222" s="8"/>
      <c r="E222" s="8"/>
      <c r="F222" s="8"/>
      <c r="G222" s="8"/>
      <c r="H222" s="8" t="s">
        <v>18</v>
      </c>
      <c r="I222" s="8" t="s">
        <v>19</v>
      </c>
      <c r="J222" s="8" t="s">
        <v>20</v>
      </c>
      <c r="K222" s="9"/>
      <c r="L222" s="9"/>
    </row>
    <row r="223" spans="1:14" s="1" customFormat="1" ht="21">
      <c r="A223" s="10">
        <v>32</v>
      </c>
      <c r="B223" s="10">
        <v>1</v>
      </c>
      <c r="C223" s="11" t="str">
        <f>VLOOKUP(A223,[2]เมษา58!A$7:AK$92,2,FALSE)</f>
        <v>นายบัวเรียน ไชยโยธา</v>
      </c>
      <c r="D223" s="11" t="str">
        <f>VLOOKUP(A223,[2]เมษา58!A$7:AK$92,4,FALSE)</f>
        <v>ช่างไฟฟ้า</v>
      </c>
      <c r="E223" s="11" t="str">
        <f>VLOOKUP(A223,[2]เมษา58!A$7:AK$92,6,FALSE)</f>
        <v>ช่าง</v>
      </c>
      <c r="F223" s="12" t="str">
        <f>VLOOKUP(A223,[2]เมษา58!A$7:AK$92,5,FALSE)</f>
        <v>ช 4</v>
      </c>
      <c r="G223" s="10">
        <f>VLOOKUP(A223,[2]เมษา58!A$7:AK$92,7,FALSE)</f>
        <v>31196</v>
      </c>
      <c r="H223" s="13">
        <f>VLOOKUP(A223,[2]เมษา58!A$7:AK$92,8,FALSE)</f>
        <v>21620</v>
      </c>
      <c r="I223" s="14">
        <f>VLOOKUP(A223,[2]เมษา58!A$7:AK$92,21,FALSE)</f>
        <v>22490</v>
      </c>
      <c r="J223" s="14" t="str">
        <f>"ข้อ "&amp;VLOOKUP(A223,[2]เมษา58!A$7:AK$92,19,FALSE)</f>
        <v>ข้อ 9</v>
      </c>
      <c r="K223" s="15" t="str">
        <f>VLOOKUP(A223,[2]เมษา58!A$7:AK$92,3,FALSE)</f>
        <v>3411200843691</v>
      </c>
      <c r="L223" s="10"/>
      <c r="M223" s="1" t="str">
        <f>VLOOKUP(A214,[2]เมษา58!A$7:AK$92,9,FALSE)</f>
        <v>บ้านกุดเต่า</v>
      </c>
      <c r="N223" s="1" t="str">
        <f>VLOOKUP(A214,[2]เมษา58!A$7:AK$92,10,FALSE)</f>
        <v>เมือง 2</v>
      </c>
    </row>
    <row r="224" spans="1:14" s="1" customFormat="1" ht="21">
      <c r="A224" s="10"/>
      <c r="B224" s="10"/>
      <c r="C224" s="11"/>
      <c r="D224" s="11"/>
      <c r="E224" s="11"/>
      <c r="F224" s="12"/>
      <c r="G224" s="10"/>
      <c r="H224" s="13"/>
      <c r="I224" s="14"/>
      <c r="J224" s="14"/>
      <c r="K224" s="15"/>
      <c r="L224" s="10"/>
    </row>
    <row r="225" spans="1:14" s="1" customFormat="1" ht="21">
      <c r="A225" s="16"/>
      <c r="B225" s="16"/>
      <c r="C225" s="17"/>
      <c r="D225" s="17"/>
      <c r="E225" s="17"/>
      <c r="F225" s="18"/>
      <c r="G225" s="16"/>
      <c r="H225" s="19"/>
      <c r="I225" s="20"/>
      <c r="J225" s="20"/>
      <c r="K225" s="21"/>
      <c r="L225" s="16"/>
    </row>
    <row r="226" spans="1:14" s="1" customFormat="1" ht="21">
      <c r="A226" s="23" t="s">
        <v>0</v>
      </c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</row>
    <row r="227" spans="1:14" s="1" customFormat="1" ht="21">
      <c r="A227" s="23" t="str">
        <f>"แนบท้ายโรงเรียน"&amp;M241&amp;"   ที่              /2558  สั่ง ณ วันที่        19   มิถุนายน  พ.ศ. 2558"</f>
        <v>แนบท้ายโรงเรียนหนองม่วงชมพูทอง   ที่              /2558  สั่ง ณ วันที่        19   มิถุนายน  พ.ศ. 2558</v>
      </c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</row>
    <row r="228" spans="1:14" s="1" customFormat="1" ht="13.5" customHeight="1">
      <c r="A228" s="2"/>
      <c r="B228" s="2"/>
      <c r="C228" s="2"/>
      <c r="D228" s="3"/>
      <c r="E228" s="3"/>
      <c r="F228" s="3"/>
      <c r="G228" s="3"/>
      <c r="H228" s="2"/>
      <c r="I228" s="2"/>
      <c r="J228" s="2"/>
      <c r="K228" s="3"/>
      <c r="L228" s="3"/>
    </row>
    <row r="229" spans="1:14" s="1" customFormat="1" ht="21">
      <c r="A229" s="4"/>
      <c r="B229" s="4" t="s">
        <v>1</v>
      </c>
      <c r="C229" s="4"/>
      <c r="D229" s="4"/>
      <c r="E229" s="4"/>
      <c r="F229" s="4"/>
      <c r="G229" s="4" t="s">
        <v>2</v>
      </c>
      <c r="H229" s="4" t="s">
        <v>3</v>
      </c>
      <c r="I229" s="4" t="s">
        <v>4</v>
      </c>
      <c r="J229" s="4" t="s">
        <v>5</v>
      </c>
      <c r="K229" s="5" t="s">
        <v>6</v>
      </c>
      <c r="L229" s="5" t="s">
        <v>7</v>
      </c>
    </row>
    <row r="230" spans="1:14" s="1" customFormat="1" ht="21">
      <c r="A230" s="6"/>
      <c r="B230" s="6" t="s">
        <v>8</v>
      </c>
      <c r="C230" s="6" t="s">
        <v>9</v>
      </c>
      <c r="D230" s="6" t="s">
        <v>2</v>
      </c>
      <c r="E230" s="6" t="s">
        <v>10</v>
      </c>
      <c r="F230" s="6" t="s">
        <v>11</v>
      </c>
      <c r="G230" s="6" t="s">
        <v>12</v>
      </c>
      <c r="H230" s="6" t="s">
        <v>13</v>
      </c>
      <c r="I230" s="6" t="s">
        <v>14</v>
      </c>
      <c r="J230" s="6" t="s">
        <v>15</v>
      </c>
      <c r="K230" s="7" t="s">
        <v>16</v>
      </c>
      <c r="L230" s="7"/>
    </row>
    <row r="231" spans="1:14" s="1" customFormat="1" ht="21">
      <c r="A231" s="8"/>
      <c r="B231" s="8" t="s">
        <v>17</v>
      </c>
      <c r="C231" s="8"/>
      <c r="D231" s="8"/>
      <c r="E231" s="8"/>
      <c r="F231" s="8"/>
      <c r="G231" s="8"/>
      <c r="H231" s="8" t="s">
        <v>18</v>
      </c>
      <c r="I231" s="8" t="s">
        <v>19</v>
      </c>
      <c r="J231" s="8" t="s">
        <v>20</v>
      </c>
      <c r="K231" s="9"/>
      <c r="L231" s="9"/>
    </row>
    <row r="232" spans="1:14" s="1" customFormat="1" ht="21">
      <c r="A232" s="10">
        <v>33</v>
      </c>
      <c r="B232" s="10">
        <v>1</v>
      </c>
      <c r="C232" s="11" t="str">
        <f>VLOOKUP(A232,[2]เมษา58!A$7:AK$92,2,FALSE)</f>
        <v>นายเจริญ มณฑา</v>
      </c>
      <c r="D232" s="11" t="str">
        <f>VLOOKUP(A232,[2]เมษา58!A$7:AK$92,4,FALSE)</f>
        <v>ช่างไฟฟ้า</v>
      </c>
      <c r="E232" s="11" t="str">
        <f>VLOOKUP(A232,[2]เมษา58!A$7:AK$92,6,FALSE)</f>
        <v>ช่าง</v>
      </c>
      <c r="F232" s="12" t="str">
        <f>VLOOKUP(A232,[2]เมษา58!A$7:AK$92,5,FALSE)</f>
        <v>ช 3</v>
      </c>
      <c r="G232" s="10">
        <f>VLOOKUP(A232,[2]เมษา58!A$7:AK$92,7,FALSE)</f>
        <v>31270</v>
      </c>
      <c r="H232" s="13">
        <f>VLOOKUP(A232,[2]เมษา58!A$7:AK$92,8,FALSE)</f>
        <v>22600</v>
      </c>
      <c r="I232" s="14">
        <f>VLOOKUP(A232,[2]เมษา58!A$7:AK$92,21,FALSE)</f>
        <v>22980</v>
      </c>
      <c r="J232" s="14" t="str">
        <f>"ข้อ "&amp;VLOOKUP(A232,[2]เมษา58!A$7:AK$92,19,FALSE)</f>
        <v>ข้อ 8</v>
      </c>
      <c r="K232" s="15" t="str">
        <f>VLOOKUP(A232,[2]เมษา58!A$7:AK$92,3,FALSE)</f>
        <v>3411300070197</v>
      </c>
      <c r="L232" s="10"/>
      <c r="M232" s="1" t="str">
        <f>VLOOKUP(A223,[2]เมษา58!A$7:AK$92,9,FALSE)</f>
        <v>บ้านข่าดอนเข็ม</v>
      </c>
      <c r="N232" s="1" t="str">
        <f>VLOOKUP(A223,[2]เมษา58!A$7:AK$92,10,FALSE)</f>
        <v>เมือง 5</v>
      </c>
    </row>
    <row r="233" spans="1:14" s="1" customFormat="1" ht="21">
      <c r="A233" s="10"/>
      <c r="B233" s="10"/>
      <c r="C233" s="11"/>
      <c r="D233" s="11"/>
      <c r="E233" s="11"/>
      <c r="F233" s="12"/>
      <c r="G233" s="10"/>
      <c r="H233" s="13"/>
      <c r="I233" s="14"/>
      <c r="J233" s="14"/>
      <c r="K233" s="15"/>
      <c r="L233" s="10"/>
    </row>
    <row r="234" spans="1:14" s="1" customFormat="1" ht="21">
      <c r="A234" s="16"/>
      <c r="B234" s="16"/>
      <c r="C234" s="17"/>
      <c r="D234" s="17"/>
      <c r="E234" s="17"/>
      <c r="F234" s="18"/>
      <c r="G234" s="16"/>
      <c r="H234" s="19"/>
      <c r="I234" s="20"/>
      <c r="J234" s="20"/>
      <c r="K234" s="21"/>
      <c r="L234" s="16"/>
    </row>
    <row r="235" spans="1:14" s="1" customFormat="1" ht="21">
      <c r="A235" s="23" t="s">
        <v>0</v>
      </c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</row>
    <row r="236" spans="1:14" s="1" customFormat="1" ht="21">
      <c r="A236" s="23" t="str">
        <f>"แนบท้ายโรงเรียน"&amp;M250&amp;"   ที่              /2558  สั่ง ณ วันที่        19   มิถุนายน  พ.ศ. 2558"</f>
        <v>แนบท้ายโรงเรียนโนนข่าประชาสรรค์   ที่              /2558  สั่ง ณ วันที่        19   มิถุนายน  พ.ศ. 2558</v>
      </c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</row>
    <row r="237" spans="1:14" s="1" customFormat="1" ht="13.5" customHeight="1">
      <c r="A237" s="2"/>
      <c r="B237" s="2"/>
      <c r="C237" s="2"/>
      <c r="D237" s="3"/>
      <c r="E237" s="3"/>
      <c r="F237" s="3"/>
      <c r="G237" s="3"/>
      <c r="H237" s="2"/>
      <c r="I237" s="2"/>
      <c r="J237" s="2"/>
      <c r="K237" s="3"/>
      <c r="L237" s="3"/>
    </row>
    <row r="238" spans="1:14" s="1" customFormat="1" ht="21">
      <c r="A238" s="4"/>
      <c r="B238" s="4" t="s">
        <v>1</v>
      </c>
      <c r="C238" s="4"/>
      <c r="D238" s="4"/>
      <c r="E238" s="4"/>
      <c r="F238" s="4"/>
      <c r="G238" s="4" t="s">
        <v>2</v>
      </c>
      <c r="H238" s="4" t="s">
        <v>3</v>
      </c>
      <c r="I238" s="4" t="s">
        <v>4</v>
      </c>
      <c r="J238" s="4" t="s">
        <v>5</v>
      </c>
      <c r="K238" s="5" t="s">
        <v>6</v>
      </c>
      <c r="L238" s="5" t="s">
        <v>7</v>
      </c>
    </row>
    <row r="239" spans="1:14" s="1" customFormat="1" ht="21">
      <c r="A239" s="6"/>
      <c r="B239" s="6" t="s">
        <v>8</v>
      </c>
      <c r="C239" s="6" t="s">
        <v>9</v>
      </c>
      <c r="D239" s="6" t="s">
        <v>2</v>
      </c>
      <c r="E239" s="6" t="s">
        <v>10</v>
      </c>
      <c r="F239" s="6" t="s">
        <v>11</v>
      </c>
      <c r="G239" s="6" t="s">
        <v>12</v>
      </c>
      <c r="H239" s="6" t="s">
        <v>13</v>
      </c>
      <c r="I239" s="6" t="s">
        <v>14</v>
      </c>
      <c r="J239" s="6" t="s">
        <v>15</v>
      </c>
      <c r="K239" s="7" t="s">
        <v>16</v>
      </c>
      <c r="L239" s="7"/>
    </row>
    <row r="240" spans="1:14" s="1" customFormat="1" ht="21">
      <c r="A240" s="8"/>
      <c r="B240" s="8" t="s">
        <v>17</v>
      </c>
      <c r="C240" s="8"/>
      <c r="D240" s="8"/>
      <c r="E240" s="8"/>
      <c r="F240" s="8"/>
      <c r="G240" s="8"/>
      <c r="H240" s="8" t="s">
        <v>18</v>
      </c>
      <c r="I240" s="8" t="s">
        <v>19</v>
      </c>
      <c r="J240" s="8" t="s">
        <v>20</v>
      </c>
      <c r="K240" s="9"/>
      <c r="L240" s="9"/>
    </row>
    <row r="241" spans="1:14" s="1" customFormat="1" ht="21">
      <c r="A241" s="10">
        <v>34</v>
      </c>
      <c r="B241" s="10">
        <v>1</v>
      </c>
      <c r="C241" s="11" t="str">
        <f>VLOOKUP(A241,[2]เมษา58!A$7:AK$92,2,FALSE)</f>
        <v>นายประสาท เตือนจันทร์ทึก</v>
      </c>
      <c r="D241" s="11" t="str">
        <f>VLOOKUP(A241,[2]เมษา58!A$7:AK$92,4,FALSE)</f>
        <v>ช่างไฟฟ้า</v>
      </c>
      <c r="E241" s="11" t="str">
        <f>VLOOKUP(A241,[2]เมษา58!A$7:AK$92,6,FALSE)</f>
        <v>ช่าง</v>
      </c>
      <c r="F241" s="12" t="str">
        <f>VLOOKUP(A241,[2]เมษา58!A$7:AK$92,5,FALSE)</f>
        <v>ช 3</v>
      </c>
      <c r="G241" s="10">
        <f>VLOOKUP(A241,[2]เมษา58!A$7:AK$92,7,FALSE)</f>
        <v>31276</v>
      </c>
      <c r="H241" s="13">
        <f>VLOOKUP(A241,[2]เมษา58!A$7:AK$92,8,FALSE)</f>
        <v>24080</v>
      </c>
      <c r="I241" s="14">
        <f>VLOOKUP(A241,[2]เมษา58!A$7:AK$92,21,FALSE)</f>
        <v>24450</v>
      </c>
      <c r="J241" s="14" t="str">
        <f>"ข้อ "&amp;VLOOKUP(A241,[2]เมษา58!A$7:AK$92,19,FALSE)</f>
        <v>ข้อ 8</v>
      </c>
      <c r="K241" s="15" t="str">
        <f>VLOOKUP(A241,[2]เมษา58!A$7:AK$92,3,FALSE)</f>
        <v>3411300048671</v>
      </c>
      <c r="L241" s="10"/>
      <c r="M241" s="1" t="str">
        <f>VLOOKUP(A232,[2]เมษา58!A$7:AK$92,9,FALSE)</f>
        <v>หนองม่วงชมพูทอง</v>
      </c>
      <c r="N241" s="1" t="str">
        <f>VLOOKUP(A232,[2]เมษา58!A$7:AK$92,10,FALSE)</f>
        <v>ศรี 1</v>
      </c>
    </row>
    <row r="242" spans="1:14" s="1" customFormat="1" ht="21">
      <c r="A242" s="10"/>
      <c r="B242" s="10"/>
      <c r="C242" s="11"/>
      <c r="D242" s="11"/>
      <c r="E242" s="11"/>
      <c r="F242" s="12"/>
      <c r="G242" s="10"/>
      <c r="H242" s="13"/>
      <c r="I242" s="14"/>
      <c r="J242" s="14"/>
      <c r="K242" s="15"/>
      <c r="L242" s="10"/>
    </row>
    <row r="243" spans="1:14" s="1" customFormat="1" ht="21">
      <c r="A243" s="16"/>
      <c r="B243" s="16"/>
      <c r="C243" s="17"/>
      <c r="D243" s="17"/>
      <c r="E243" s="17"/>
      <c r="F243" s="18"/>
      <c r="G243" s="16"/>
      <c r="H243" s="19"/>
      <c r="I243" s="20"/>
      <c r="J243" s="20"/>
      <c r="K243" s="21"/>
      <c r="L243" s="16"/>
    </row>
    <row r="244" spans="1:14" s="1" customFormat="1" ht="21">
      <c r="A244" s="23" t="s">
        <v>0</v>
      </c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</row>
    <row r="245" spans="1:14" s="1" customFormat="1" ht="21">
      <c r="A245" s="23" t="str">
        <f>"แนบท้ายโรงเรียน"&amp;M259&amp;"   ที่              /2558  สั่ง ณ วันที่        19   มิถุนายน  พ.ศ. 2558"</f>
        <v>แนบท้ายโรงเรียนบ้านห้วยหว้าวังทอง   ที่              /2558  สั่ง ณ วันที่        19   มิถุนายน  พ.ศ. 2558</v>
      </c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</row>
    <row r="246" spans="1:14" s="1" customFormat="1" ht="13.5" customHeight="1">
      <c r="A246" s="2"/>
      <c r="B246" s="2"/>
      <c r="C246" s="2"/>
      <c r="D246" s="3"/>
      <c r="E246" s="3"/>
      <c r="F246" s="3"/>
      <c r="G246" s="3"/>
      <c r="H246" s="2"/>
      <c r="I246" s="2"/>
      <c r="J246" s="2"/>
      <c r="K246" s="3"/>
      <c r="L246" s="3"/>
    </row>
    <row r="247" spans="1:14" s="1" customFormat="1" ht="21">
      <c r="A247" s="4"/>
      <c r="B247" s="4" t="s">
        <v>1</v>
      </c>
      <c r="C247" s="4"/>
      <c r="D247" s="4"/>
      <c r="E247" s="4"/>
      <c r="F247" s="4"/>
      <c r="G247" s="4" t="s">
        <v>2</v>
      </c>
      <c r="H247" s="4" t="s">
        <v>3</v>
      </c>
      <c r="I247" s="4" t="s">
        <v>4</v>
      </c>
      <c r="J247" s="4" t="s">
        <v>5</v>
      </c>
      <c r="K247" s="5" t="s">
        <v>6</v>
      </c>
      <c r="L247" s="5" t="s">
        <v>7</v>
      </c>
    </row>
    <row r="248" spans="1:14" s="1" customFormat="1" ht="21">
      <c r="A248" s="6"/>
      <c r="B248" s="6" t="s">
        <v>8</v>
      </c>
      <c r="C248" s="6" t="s">
        <v>9</v>
      </c>
      <c r="D248" s="6" t="s">
        <v>2</v>
      </c>
      <c r="E248" s="6" t="s">
        <v>10</v>
      </c>
      <c r="F248" s="6" t="s">
        <v>11</v>
      </c>
      <c r="G248" s="6" t="s">
        <v>12</v>
      </c>
      <c r="H248" s="6" t="s">
        <v>13</v>
      </c>
      <c r="I248" s="6" t="s">
        <v>14</v>
      </c>
      <c r="J248" s="6" t="s">
        <v>15</v>
      </c>
      <c r="K248" s="7" t="s">
        <v>16</v>
      </c>
      <c r="L248" s="7"/>
    </row>
    <row r="249" spans="1:14" s="1" customFormat="1" ht="21">
      <c r="A249" s="8"/>
      <c r="B249" s="8" t="s">
        <v>17</v>
      </c>
      <c r="C249" s="8"/>
      <c r="D249" s="8"/>
      <c r="E249" s="8"/>
      <c r="F249" s="8"/>
      <c r="G249" s="8"/>
      <c r="H249" s="8" t="s">
        <v>18</v>
      </c>
      <c r="I249" s="8" t="s">
        <v>19</v>
      </c>
      <c r="J249" s="8" t="s">
        <v>20</v>
      </c>
      <c r="K249" s="9"/>
      <c r="L249" s="9"/>
    </row>
    <row r="250" spans="1:14" s="1" customFormat="1" ht="21">
      <c r="A250" s="10">
        <v>35</v>
      </c>
      <c r="B250" s="10">
        <v>1</v>
      </c>
      <c r="C250" s="11" t="str">
        <f>VLOOKUP(A250,[2]เมษา58!A$7:AK$92,2,FALSE)</f>
        <v>นายสนั่น เดชะกุล</v>
      </c>
      <c r="D250" s="11" t="str">
        <f>VLOOKUP(A250,[2]เมษา58!A$7:AK$92,4,FALSE)</f>
        <v>ช่างไม้</v>
      </c>
      <c r="E250" s="11" t="str">
        <f>VLOOKUP(A250,[2]เมษา58!A$7:AK$92,6,FALSE)</f>
        <v>ช่าง</v>
      </c>
      <c r="F250" s="12" t="str">
        <f>VLOOKUP(A250,[2]เมษา58!A$7:AK$92,5,FALSE)</f>
        <v>ช 2</v>
      </c>
      <c r="G250" s="10">
        <f>VLOOKUP(A250,[2]เมษา58!A$7:AK$92,7,FALSE)</f>
        <v>31272</v>
      </c>
      <c r="H250" s="13">
        <f>VLOOKUP(A250,[2]เมษา58!A$7:AK$92,8,FALSE)</f>
        <v>19410</v>
      </c>
      <c r="I250" s="14">
        <f>VLOOKUP(A250,[2]เมษา58!A$7:AK$92,21,FALSE)</f>
        <v>19720</v>
      </c>
      <c r="J250" s="14" t="str">
        <f>"ข้อ "&amp;VLOOKUP(A250,[2]เมษา58!A$7:AK$92,19,FALSE)</f>
        <v>ข้อ 8</v>
      </c>
      <c r="K250" s="15" t="str">
        <f>VLOOKUP(A250,[2]เมษา58!A$7:AK$92,3,FALSE)</f>
        <v>3411300205998</v>
      </c>
      <c r="L250" s="10"/>
      <c r="M250" s="1" t="str">
        <f>VLOOKUP(A241,[2]เมษา58!A$7:AK$92,9,FALSE)</f>
        <v>โนนข่าประชาสรรค์</v>
      </c>
      <c r="N250" s="1" t="str">
        <f>VLOOKUP(A241,[2]เมษา58!A$7:AK$92,10,FALSE)</f>
        <v>ศรี 1</v>
      </c>
    </row>
    <row r="251" spans="1:14" s="1" customFormat="1" ht="21">
      <c r="A251" s="10"/>
      <c r="B251" s="10"/>
      <c r="C251" s="11"/>
      <c r="D251" s="11"/>
      <c r="E251" s="11"/>
      <c r="F251" s="12"/>
      <c r="G251" s="10"/>
      <c r="H251" s="13"/>
      <c r="I251" s="14"/>
      <c r="J251" s="14"/>
      <c r="K251" s="15"/>
      <c r="L251" s="10"/>
    </row>
    <row r="252" spans="1:14" s="1" customFormat="1" ht="21">
      <c r="A252" s="16"/>
      <c r="B252" s="16"/>
      <c r="C252" s="17"/>
      <c r="D252" s="17"/>
      <c r="E252" s="17"/>
      <c r="F252" s="18"/>
      <c r="G252" s="16"/>
      <c r="H252" s="19"/>
      <c r="I252" s="20"/>
      <c r="J252" s="20"/>
      <c r="K252" s="21"/>
      <c r="L252" s="16"/>
    </row>
    <row r="253" spans="1:14" s="1" customFormat="1" ht="21">
      <c r="A253" s="23" t="s">
        <v>0</v>
      </c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</row>
    <row r="254" spans="1:14" s="1" customFormat="1" ht="21">
      <c r="A254" s="23" t="str">
        <f>"แนบท้ายโรงเรียน"&amp;M268&amp;"   ที่              /2558  สั่ง ณ วันที่        19   มิถุนายน  พ.ศ. 2558"</f>
        <v>แนบท้ายโรงเรียนบ้านดอนเกล็ด   ที่              /2558  สั่ง ณ วันที่        19   มิถุนายน  พ.ศ. 2558</v>
      </c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</row>
    <row r="255" spans="1:14" s="1" customFormat="1" ht="13.5" customHeight="1">
      <c r="A255" s="2"/>
      <c r="B255" s="2"/>
      <c r="C255" s="2"/>
      <c r="D255" s="3"/>
      <c r="E255" s="3"/>
      <c r="F255" s="3"/>
      <c r="G255" s="3"/>
      <c r="H255" s="2"/>
      <c r="I255" s="2"/>
      <c r="J255" s="2"/>
      <c r="K255" s="3"/>
      <c r="L255" s="3"/>
    </row>
    <row r="256" spans="1:14" s="1" customFormat="1" ht="21">
      <c r="A256" s="4"/>
      <c r="B256" s="4" t="s">
        <v>1</v>
      </c>
      <c r="C256" s="4"/>
      <c r="D256" s="4"/>
      <c r="E256" s="4"/>
      <c r="F256" s="4"/>
      <c r="G256" s="4" t="s">
        <v>2</v>
      </c>
      <c r="H256" s="4" t="s">
        <v>3</v>
      </c>
      <c r="I256" s="4" t="s">
        <v>4</v>
      </c>
      <c r="J256" s="4" t="s">
        <v>5</v>
      </c>
      <c r="K256" s="5" t="s">
        <v>6</v>
      </c>
      <c r="L256" s="5" t="s">
        <v>7</v>
      </c>
    </row>
    <row r="257" spans="1:14" s="1" customFormat="1" ht="21">
      <c r="A257" s="6"/>
      <c r="B257" s="6" t="s">
        <v>8</v>
      </c>
      <c r="C257" s="6" t="s">
        <v>9</v>
      </c>
      <c r="D257" s="6" t="s">
        <v>2</v>
      </c>
      <c r="E257" s="6" t="s">
        <v>10</v>
      </c>
      <c r="F257" s="6" t="s">
        <v>11</v>
      </c>
      <c r="G257" s="6" t="s">
        <v>12</v>
      </c>
      <c r="H257" s="6" t="s">
        <v>13</v>
      </c>
      <c r="I257" s="6" t="s">
        <v>14</v>
      </c>
      <c r="J257" s="6" t="s">
        <v>15</v>
      </c>
      <c r="K257" s="7" t="s">
        <v>16</v>
      </c>
      <c r="L257" s="7"/>
    </row>
    <row r="258" spans="1:14" s="1" customFormat="1" ht="21">
      <c r="A258" s="8"/>
      <c r="B258" s="8" t="s">
        <v>17</v>
      </c>
      <c r="C258" s="8"/>
      <c r="D258" s="8"/>
      <c r="E258" s="8"/>
      <c r="F258" s="8"/>
      <c r="G258" s="8"/>
      <c r="H258" s="8" t="s">
        <v>18</v>
      </c>
      <c r="I258" s="8" t="s">
        <v>19</v>
      </c>
      <c r="J258" s="8" t="s">
        <v>20</v>
      </c>
      <c r="K258" s="9"/>
      <c r="L258" s="9"/>
    </row>
    <row r="259" spans="1:14" s="1" customFormat="1" ht="21">
      <c r="A259" s="10">
        <v>36</v>
      </c>
      <c r="B259" s="10">
        <v>1</v>
      </c>
      <c r="C259" s="11" t="str">
        <f>VLOOKUP(A259,[2]เมษา58!A$7:AK$92,2,FALSE)</f>
        <v>นายสุขประเสริฐ สัตนาโค</v>
      </c>
      <c r="D259" s="11" t="str">
        <f>VLOOKUP(A259,[2]เมษา58!A$7:AK$92,4,FALSE)</f>
        <v>ช่างครุภัณฑ์</v>
      </c>
      <c r="E259" s="11" t="str">
        <f>VLOOKUP(A259,[2]เมษา58!A$7:AK$92,6,FALSE)</f>
        <v>ช่าง</v>
      </c>
      <c r="F259" s="12" t="str">
        <f>VLOOKUP(A259,[2]เมษา58!A$7:AK$92,5,FALSE)</f>
        <v>ช 3</v>
      </c>
      <c r="G259" s="10">
        <f>VLOOKUP(A259,[2]เมษา58!A$7:AK$92,7,FALSE)</f>
        <v>31264</v>
      </c>
      <c r="H259" s="13">
        <f>VLOOKUP(A259,[2]เมษา58!A$7:AK$92,8,FALSE)</f>
        <v>23340</v>
      </c>
      <c r="I259" s="14">
        <f>VLOOKUP(A259,[2]เมษา58!A$7:AK$92,21,FALSE)</f>
        <v>23710</v>
      </c>
      <c r="J259" s="14" t="str">
        <f>"ข้อ "&amp;VLOOKUP(A259,[2]เมษา58!A$7:AK$92,19,FALSE)</f>
        <v>ข้อ 8</v>
      </c>
      <c r="K259" s="15" t="str">
        <f>VLOOKUP(A259,[2]เมษา58!A$7:AK$92,3,FALSE)</f>
        <v>3411300828707</v>
      </c>
      <c r="L259" s="10"/>
      <c r="M259" s="1" t="str">
        <f>VLOOKUP(A250,[2]เมษา58!A$7:AK$92,9,FALSE)</f>
        <v>บ้านห้วยหว้าวังทอง</v>
      </c>
      <c r="N259" s="1" t="str">
        <f>VLOOKUP(A250,[2]เมษา58!A$7:AK$92,10,FALSE)</f>
        <v>ศรี 2</v>
      </c>
    </row>
    <row r="260" spans="1:14" s="1" customFormat="1" ht="21">
      <c r="A260" s="10"/>
      <c r="B260" s="10"/>
      <c r="C260" s="11"/>
      <c r="D260" s="11"/>
      <c r="E260" s="11"/>
      <c r="F260" s="12"/>
      <c r="G260" s="10"/>
      <c r="H260" s="13"/>
      <c r="I260" s="14"/>
      <c r="J260" s="14"/>
      <c r="K260" s="15"/>
      <c r="L260" s="10"/>
    </row>
    <row r="261" spans="1:14" s="1" customFormat="1" ht="21">
      <c r="A261" s="16"/>
      <c r="B261" s="16"/>
      <c r="C261" s="17"/>
      <c r="D261" s="17"/>
      <c r="E261" s="17"/>
      <c r="F261" s="18"/>
      <c r="G261" s="16"/>
      <c r="H261" s="19"/>
      <c r="I261" s="20"/>
      <c r="J261" s="20"/>
      <c r="K261" s="21"/>
      <c r="L261" s="16"/>
    </row>
    <row r="262" spans="1:14" s="1" customFormat="1" ht="21">
      <c r="A262" s="23" t="s">
        <v>0</v>
      </c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</row>
    <row r="263" spans="1:14" s="1" customFormat="1" ht="21">
      <c r="A263" s="23" t="str">
        <f>"แนบท้ายโรงเรียน"&amp;M277&amp;"   ที่              /2558  สั่ง ณ วันที่        19   มิถุนายน  พ.ศ. 2558"</f>
        <v>แนบท้ายโรงเรียนบ้านโคกล่าม   ที่              /2558  สั่ง ณ วันที่        19   มิถุนายน  พ.ศ. 2558</v>
      </c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</row>
    <row r="264" spans="1:14" s="1" customFormat="1" ht="13.5" customHeight="1">
      <c r="A264" s="2"/>
      <c r="B264" s="2"/>
      <c r="C264" s="2"/>
      <c r="D264" s="3"/>
      <c r="E264" s="3"/>
      <c r="F264" s="3"/>
      <c r="G264" s="3"/>
      <c r="H264" s="2"/>
      <c r="I264" s="2"/>
      <c r="J264" s="2"/>
      <c r="K264" s="3"/>
      <c r="L264" s="3"/>
    </row>
    <row r="265" spans="1:14" s="1" customFormat="1" ht="21">
      <c r="A265" s="4"/>
      <c r="B265" s="4" t="s">
        <v>1</v>
      </c>
      <c r="C265" s="4"/>
      <c r="D265" s="4"/>
      <c r="E265" s="4"/>
      <c r="F265" s="4"/>
      <c r="G265" s="4" t="s">
        <v>2</v>
      </c>
      <c r="H265" s="4" t="s">
        <v>3</v>
      </c>
      <c r="I265" s="4" t="s">
        <v>4</v>
      </c>
      <c r="J265" s="4" t="s">
        <v>5</v>
      </c>
      <c r="K265" s="5" t="s">
        <v>6</v>
      </c>
      <c r="L265" s="5" t="s">
        <v>7</v>
      </c>
    </row>
    <row r="266" spans="1:14" s="1" customFormat="1" ht="21">
      <c r="A266" s="6"/>
      <c r="B266" s="6" t="s">
        <v>8</v>
      </c>
      <c r="C266" s="6" t="s">
        <v>9</v>
      </c>
      <c r="D266" s="6" t="s">
        <v>2</v>
      </c>
      <c r="E266" s="6" t="s">
        <v>10</v>
      </c>
      <c r="F266" s="6" t="s">
        <v>11</v>
      </c>
      <c r="G266" s="6" t="s">
        <v>12</v>
      </c>
      <c r="H266" s="6" t="s">
        <v>13</v>
      </c>
      <c r="I266" s="6" t="s">
        <v>14</v>
      </c>
      <c r="J266" s="6" t="s">
        <v>15</v>
      </c>
      <c r="K266" s="7" t="s">
        <v>16</v>
      </c>
      <c r="L266" s="7"/>
    </row>
    <row r="267" spans="1:14" s="1" customFormat="1" ht="21">
      <c r="A267" s="8"/>
      <c r="B267" s="8" t="s">
        <v>17</v>
      </c>
      <c r="C267" s="8"/>
      <c r="D267" s="8"/>
      <c r="E267" s="8"/>
      <c r="F267" s="8"/>
      <c r="G267" s="8"/>
      <c r="H267" s="8" t="s">
        <v>18</v>
      </c>
      <c r="I267" s="8" t="s">
        <v>19</v>
      </c>
      <c r="J267" s="8" t="s">
        <v>20</v>
      </c>
      <c r="K267" s="9"/>
      <c r="L267" s="9"/>
    </row>
    <row r="268" spans="1:14" s="1" customFormat="1" ht="21">
      <c r="A268" s="10">
        <v>37</v>
      </c>
      <c r="B268" s="10">
        <v>1</v>
      </c>
      <c r="C268" s="11" t="str">
        <f>VLOOKUP(A268,[2]เมษา58!A$7:AK$92,2,FALSE)</f>
        <v>นายขันทอง พรมตู้</v>
      </c>
      <c r="D268" s="11" t="str">
        <f>VLOOKUP(A268,[2]เมษา58!A$7:AK$92,4,FALSE)</f>
        <v>ช่างไฟฟ้า</v>
      </c>
      <c r="E268" s="11" t="str">
        <f>VLOOKUP(A268,[2]เมษา58!A$7:AK$92,6,FALSE)</f>
        <v>ช่าง</v>
      </c>
      <c r="F268" s="12" t="str">
        <f>VLOOKUP(A268,[2]เมษา58!A$7:AK$92,5,FALSE)</f>
        <v>ช 4</v>
      </c>
      <c r="G268" s="10">
        <f>VLOOKUP(A268,[2]เมษา58!A$7:AK$92,7,FALSE)</f>
        <v>31267</v>
      </c>
      <c r="H268" s="13">
        <f>VLOOKUP(A268,[2]เมษา58!A$7:AK$92,8,FALSE)</f>
        <v>23370</v>
      </c>
      <c r="I268" s="14">
        <f>VLOOKUP(A268,[2]เมษา58!A$7:AK$92,21,FALSE)</f>
        <v>23820</v>
      </c>
      <c r="J268" s="14" t="str">
        <f>"ข้อ "&amp;VLOOKUP(A268,[2]เมษา58!A$7:AK$92,19,FALSE)</f>
        <v>ข้อ 8</v>
      </c>
      <c r="K268" s="15" t="str">
        <f>VLOOKUP(A268,[2]เมษา58!A$7:AK$92,3,FALSE)</f>
        <v>3401600529799</v>
      </c>
      <c r="L268" s="10"/>
      <c r="M268" s="1" t="str">
        <f>VLOOKUP(A259,[2]เมษา58!A$7:AK$92,9,FALSE)</f>
        <v>บ้านดอนเกล็ด</v>
      </c>
      <c r="N268" s="1" t="str">
        <f>VLOOKUP(A259,[2]เมษา58!A$7:AK$92,10,FALSE)</f>
        <v>ศรี 3</v>
      </c>
    </row>
    <row r="269" spans="1:14" s="1" customFormat="1" ht="21">
      <c r="A269" s="10"/>
      <c r="B269" s="10"/>
      <c r="C269" s="11"/>
      <c r="D269" s="11"/>
      <c r="E269" s="11"/>
      <c r="F269" s="12"/>
      <c r="G269" s="10"/>
      <c r="H269" s="13"/>
      <c r="I269" s="14"/>
      <c r="J269" s="14"/>
      <c r="K269" s="15"/>
      <c r="L269" s="10"/>
    </row>
    <row r="270" spans="1:14" s="1" customFormat="1" ht="21">
      <c r="A270" s="16"/>
      <c r="B270" s="16"/>
      <c r="C270" s="17"/>
      <c r="D270" s="17"/>
      <c r="E270" s="17"/>
      <c r="F270" s="18"/>
      <c r="G270" s="16"/>
      <c r="H270" s="19"/>
      <c r="I270" s="20"/>
      <c r="J270" s="20"/>
      <c r="K270" s="21"/>
      <c r="L270" s="16"/>
    </row>
    <row r="271" spans="1:14" s="1" customFormat="1" ht="21">
      <c r="A271" s="23" t="s">
        <v>0</v>
      </c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</row>
    <row r="272" spans="1:14" s="1" customFormat="1" ht="21">
      <c r="A272" s="23" t="str">
        <f>"แนบท้ายโรงเรียน"&amp;M286&amp;"   ที่              /2558  สั่ง ณ วันที่        19   มิถุนายน  พ.ศ. 2558"</f>
        <v>แนบท้ายโรงเรียนบ้านกุดสะเทียนใหม่ศรีทอง   ที่              /2558  สั่ง ณ วันที่        19   มิถุนายน  พ.ศ. 2558</v>
      </c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</row>
    <row r="273" spans="1:14" s="1" customFormat="1" ht="13.5" customHeight="1">
      <c r="A273" s="2"/>
      <c r="B273" s="2"/>
      <c r="C273" s="2"/>
      <c r="D273" s="3"/>
      <c r="E273" s="3"/>
      <c r="F273" s="3"/>
      <c r="G273" s="3"/>
      <c r="H273" s="2"/>
      <c r="I273" s="2"/>
      <c r="J273" s="2"/>
      <c r="K273" s="3"/>
      <c r="L273" s="3"/>
    </row>
    <row r="274" spans="1:14" s="1" customFormat="1" ht="21">
      <c r="A274" s="4"/>
      <c r="B274" s="4" t="s">
        <v>1</v>
      </c>
      <c r="C274" s="4"/>
      <c r="D274" s="4"/>
      <c r="E274" s="4"/>
      <c r="F274" s="4"/>
      <c r="G274" s="4" t="s">
        <v>2</v>
      </c>
      <c r="H274" s="4" t="s">
        <v>3</v>
      </c>
      <c r="I274" s="4" t="s">
        <v>4</v>
      </c>
      <c r="J274" s="4" t="s">
        <v>5</v>
      </c>
      <c r="K274" s="5" t="s">
        <v>6</v>
      </c>
      <c r="L274" s="5" t="s">
        <v>7</v>
      </c>
    </row>
    <row r="275" spans="1:14" s="1" customFormat="1" ht="21">
      <c r="A275" s="6"/>
      <c r="B275" s="6" t="s">
        <v>8</v>
      </c>
      <c r="C275" s="6" t="s">
        <v>9</v>
      </c>
      <c r="D275" s="6" t="s">
        <v>2</v>
      </c>
      <c r="E275" s="6" t="s">
        <v>10</v>
      </c>
      <c r="F275" s="6" t="s">
        <v>11</v>
      </c>
      <c r="G275" s="6" t="s">
        <v>12</v>
      </c>
      <c r="H275" s="6" t="s">
        <v>13</v>
      </c>
      <c r="I275" s="6" t="s">
        <v>14</v>
      </c>
      <c r="J275" s="6" t="s">
        <v>15</v>
      </c>
      <c r="K275" s="7" t="s">
        <v>16</v>
      </c>
      <c r="L275" s="7"/>
    </row>
    <row r="276" spans="1:14" s="1" customFormat="1" ht="21">
      <c r="A276" s="8"/>
      <c r="B276" s="8" t="s">
        <v>17</v>
      </c>
      <c r="C276" s="8"/>
      <c r="D276" s="8"/>
      <c r="E276" s="8"/>
      <c r="F276" s="8"/>
      <c r="G276" s="8"/>
      <c r="H276" s="8" t="s">
        <v>18</v>
      </c>
      <c r="I276" s="8" t="s">
        <v>19</v>
      </c>
      <c r="J276" s="8" t="s">
        <v>20</v>
      </c>
      <c r="K276" s="9"/>
      <c r="L276" s="9"/>
    </row>
    <row r="277" spans="1:14" s="1" customFormat="1" ht="21">
      <c r="A277" s="10">
        <v>38</v>
      </c>
      <c r="B277" s="10">
        <v>1</v>
      </c>
      <c r="C277" s="11" t="str">
        <f>VLOOKUP(A277,[2]เมษา58!A$7:AK$92,2,FALSE)</f>
        <v>นายแสงพูน ศรีหาบัว</v>
      </c>
      <c r="D277" s="11" t="str">
        <f>VLOOKUP(A277,[2]เมษา58!A$7:AK$92,4,FALSE)</f>
        <v>ครูช่วยสอน</v>
      </c>
      <c r="E277" s="11" t="str">
        <f>VLOOKUP(A277,[2]เมษา58!A$7:AK$92,6,FALSE)</f>
        <v>สนับสนุน</v>
      </c>
      <c r="F277" s="12" t="str">
        <f>VLOOKUP(A277,[2]เมษา58!A$7:AK$92,5,FALSE)</f>
        <v>ส 3</v>
      </c>
      <c r="G277" s="10">
        <f>VLOOKUP(A277,[2]เมษา58!A$7:AK$92,7,FALSE)</f>
        <v>31254</v>
      </c>
      <c r="H277" s="13">
        <f>VLOOKUP(A277,[2]เมษา58!A$7:AK$92,8,FALSE)</f>
        <v>21140</v>
      </c>
      <c r="I277" s="14">
        <f>VLOOKUP(A277,[2]เมษา58!A$7:AK$92,21,FALSE)</f>
        <v>21500</v>
      </c>
      <c r="J277" s="14" t="str">
        <f>"ข้อ "&amp;VLOOKUP(A277,[2]เมษา58!A$7:AK$92,19,FALSE)</f>
        <v>ข้อ 8</v>
      </c>
      <c r="K277" s="15" t="str">
        <f>VLOOKUP(A277,[2]เมษา58!A$7:AK$92,3,FALSE)</f>
        <v>3411300764784</v>
      </c>
      <c r="L277" s="10"/>
      <c r="M277" s="1" t="str">
        <f>VLOOKUP(A268,[2]เมษา58!A$7:AK$92,9,FALSE)</f>
        <v>บ้านโคกล่าม</v>
      </c>
      <c r="N277" s="1" t="str">
        <f>VLOOKUP(A268,[2]เมษา58!A$7:AK$92,10,FALSE)</f>
        <v>ศรี 6</v>
      </c>
    </row>
    <row r="278" spans="1:14" s="1" customFormat="1" ht="21">
      <c r="A278" s="10"/>
      <c r="B278" s="10"/>
      <c r="C278" s="11"/>
      <c r="D278" s="11"/>
      <c r="E278" s="11"/>
      <c r="F278" s="12"/>
      <c r="G278" s="10"/>
      <c r="H278" s="13"/>
      <c r="I278" s="14"/>
      <c r="J278" s="14"/>
      <c r="K278" s="15"/>
      <c r="L278" s="10"/>
    </row>
    <row r="279" spans="1:14" s="1" customFormat="1" ht="21">
      <c r="A279" s="16"/>
      <c r="B279" s="16"/>
      <c r="C279" s="17"/>
      <c r="D279" s="17"/>
      <c r="E279" s="17"/>
      <c r="F279" s="18"/>
      <c r="G279" s="16"/>
      <c r="H279" s="19"/>
      <c r="I279" s="20"/>
      <c r="J279" s="20"/>
      <c r="K279" s="21"/>
      <c r="L279" s="16"/>
    </row>
    <row r="280" spans="1:14" s="1" customFormat="1" ht="21">
      <c r="A280" s="23" t="s">
        <v>0</v>
      </c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</row>
    <row r="281" spans="1:14" s="1" customFormat="1" ht="21">
      <c r="A281" s="23" t="str">
        <f>"แนบท้ายโรงเรียน"&amp;M295&amp;"   ที่              /2558  สั่ง ณ วันที่        19   มิถุนายน  พ.ศ. 2558"</f>
        <v>แนบท้ายโรงเรียนบ้านโนนข่า(พอง)   ที่              /2558  สั่ง ณ วันที่        19   มิถุนายน  พ.ศ. 2558</v>
      </c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</row>
    <row r="282" spans="1:14" s="1" customFormat="1" ht="13.5" customHeight="1">
      <c r="A282" s="2"/>
      <c r="B282" s="2"/>
      <c r="C282" s="2"/>
      <c r="D282" s="3"/>
      <c r="E282" s="3"/>
      <c r="F282" s="3"/>
      <c r="G282" s="3"/>
      <c r="H282" s="2"/>
      <c r="I282" s="2"/>
      <c r="J282" s="2"/>
      <c r="K282" s="3"/>
      <c r="L282" s="3"/>
    </row>
    <row r="283" spans="1:14" s="1" customFormat="1" ht="21">
      <c r="A283" s="4"/>
      <c r="B283" s="4" t="s">
        <v>1</v>
      </c>
      <c r="C283" s="4"/>
      <c r="D283" s="4"/>
      <c r="E283" s="4"/>
      <c r="F283" s="4"/>
      <c r="G283" s="4" t="s">
        <v>2</v>
      </c>
      <c r="H283" s="4" t="s">
        <v>3</v>
      </c>
      <c r="I283" s="4" t="s">
        <v>4</v>
      </c>
      <c r="J283" s="4" t="s">
        <v>5</v>
      </c>
      <c r="K283" s="5" t="s">
        <v>6</v>
      </c>
      <c r="L283" s="5" t="s">
        <v>7</v>
      </c>
    </row>
    <row r="284" spans="1:14" s="1" customFormat="1" ht="21">
      <c r="A284" s="6"/>
      <c r="B284" s="6" t="s">
        <v>8</v>
      </c>
      <c r="C284" s="6" t="s">
        <v>9</v>
      </c>
      <c r="D284" s="6" t="s">
        <v>2</v>
      </c>
      <c r="E284" s="6" t="s">
        <v>10</v>
      </c>
      <c r="F284" s="6" t="s">
        <v>11</v>
      </c>
      <c r="G284" s="6" t="s">
        <v>12</v>
      </c>
      <c r="H284" s="6" t="s">
        <v>13</v>
      </c>
      <c r="I284" s="6" t="s">
        <v>14</v>
      </c>
      <c r="J284" s="6" t="s">
        <v>15</v>
      </c>
      <c r="K284" s="7" t="s">
        <v>16</v>
      </c>
      <c r="L284" s="7"/>
    </row>
    <row r="285" spans="1:14" s="1" customFormat="1" ht="21">
      <c r="A285" s="8"/>
      <c r="B285" s="8" t="s">
        <v>17</v>
      </c>
      <c r="C285" s="8"/>
      <c r="D285" s="8"/>
      <c r="E285" s="8"/>
      <c r="F285" s="8"/>
      <c r="G285" s="8"/>
      <c r="H285" s="8" t="s">
        <v>18</v>
      </c>
      <c r="I285" s="8" t="s">
        <v>19</v>
      </c>
      <c r="J285" s="8" t="s">
        <v>20</v>
      </c>
      <c r="K285" s="9"/>
      <c r="L285" s="9"/>
    </row>
    <row r="286" spans="1:14" s="1" customFormat="1" ht="21">
      <c r="A286" s="10">
        <v>39</v>
      </c>
      <c r="B286" s="10">
        <v>1</v>
      </c>
      <c r="C286" s="11" t="str">
        <f>VLOOKUP(A286,[2]เมษา58!A$7:AK$92,2,FALSE)</f>
        <v>นายสมเดช ภูเพ็งใจ</v>
      </c>
      <c r="D286" s="11" t="str">
        <f>VLOOKUP(A286,[2]เมษา58!A$7:AK$92,4,FALSE)</f>
        <v>ช่างไฟฟ้า</v>
      </c>
      <c r="E286" s="11" t="str">
        <f>VLOOKUP(A286,[2]เมษา58!A$7:AK$92,6,FALSE)</f>
        <v>ช่าง</v>
      </c>
      <c r="F286" s="12" t="str">
        <f>VLOOKUP(A286,[2]เมษา58!A$7:AK$92,5,FALSE)</f>
        <v>ช 3</v>
      </c>
      <c r="G286" s="10">
        <f>VLOOKUP(A286,[2]เมษา58!A$7:AK$92,7,FALSE)</f>
        <v>31271</v>
      </c>
      <c r="H286" s="13">
        <f>VLOOKUP(A286,[2]เมษา58!A$7:AK$92,8,FALSE)</f>
        <v>21140</v>
      </c>
      <c r="I286" s="14">
        <f>VLOOKUP(A286,[2]เมษา58!A$7:AK$92,21,FALSE)</f>
        <v>21880</v>
      </c>
      <c r="J286" s="14" t="str">
        <f>"ข้อ "&amp;VLOOKUP(A286,[2]เมษา58!A$7:AK$92,19,FALSE)</f>
        <v>ข้อ 9</v>
      </c>
      <c r="K286" s="15" t="str">
        <f>VLOOKUP(A286,[2]เมษา58!A$7:AK$92,3,FALSE)</f>
        <v>3411300443643</v>
      </c>
      <c r="L286" s="10"/>
      <c r="M286" s="1" t="str">
        <f>VLOOKUP(A277,[2]เมษา58!A$7:AK$92,9,FALSE)</f>
        <v>บ้านกุดสะเทียนใหม่ศรีทอง</v>
      </c>
      <c r="N286" s="1" t="str">
        <f>VLOOKUP(A277,[2]เมษา58!A$7:AK$92,10,FALSE)</f>
        <v>ศรี 8</v>
      </c>
    </row>
    <row r="287" spans="1:14" s="1" customFormat="1" ht="21">
      <c r="A287" s="10"/>
      <c r="B287" s="10"/>
      <c r="C287" s="11"/>
      <c r="D287" s="11"/>
      <c r="E287" s="11"/>
      <c r="F287" s="12"/>
      <c r="G287" s="10"/>
      <c r="H287" s="13"/>
      <c r="I287" s="14"/>
      <c r="J287" s="14"/>
      <c r="K287" s="15"/>
      <c r="L287" s="10"/>
    </row>
    <row r="288" spans="1:14" s="1" customFormat="1" ht="21">
      <c r="A288" s="16"/>
      <c r="B288" s="16"/>
      <c r="C288" s="17"/>
      <c r="D288" s="17"/>
      <c r="E288" s="17"/>
      <c r="F288" s="18"/>
      <c r="G288" s="16"/>
      <c r="H288" s="19"/>
      <c r="I288" s="20"/>
      <c r="J288" s="20"/>
      <c r="K288" s="21"/>
      <c r="L288" s="16"/>
    </row>
    <row r="289" spans="1:14" s="1" customFormat="1" ht="21">
      <c r="A289" s="23" t="s">
        <v>0</v>
      </c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</row>
    <row r="290" spans="1:14" s="1" customFormat="1" ht="21">
      <c r="A290" s="23" t="str">
        <f>"แนบท้ายโรงเรียน"&amp;M304&amp;"   ที่              /2558  สั่ง ณ วันที่        19   มิถุนายน  พ.ศ. 2558"</f>
        <v>แนบท้ายโรงเรียนบ้านนาดี"คุรุราษฎร์บำรุง"   ที่              /2558  สั่ง ณ วันที่        19   มิถุนายน  พ.ศ. 2558</v>
      </c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</row>
    <row r="291" spans="1:14" s="1" customFormat="1" ht="13.5" customHeight="1">
      <c r="A291" s="2"/>
      <c r="B291" s="2"/>
      <c r="C291" s="2"/>
      <c r="D291" s="3"/>
      <c r="E291" s="3"/>
      <c r="F291" s="3"/>
      <c r="G291" s="3"/>
      <c r="H291" s="2"/>
      <c r="I291" s="2"/>
      <c r="J291" s="2"/>
      <c r="K291" s="3"/>
      <c r="L291" s="3"/>
    </row>
    <row r="292" spans="1:14" s="1" customFormat="1" ht="21">
      <c r="A292" s="4"/>
      <c r="B292" s="4" t="s">
        <v>1</v>
      </c>
      <c r="C292" s="4"/>
      <c r="D292" s="4"/>
      <c r="E292" s="4"/>
      <c r="F292" s="4"/>
      <c r="G292" s="4" t="s">
        <v>2</v>
      </c>
      <c r="H292" s="4" t="s">
        <v>3</v>
      </c>
      <c r="I292" s="4" t="s">
        <v>4</v>
      </c>
      <c r="J292" s="4" t="s">
        <v>5</v>
      </c>
      <c r="K292" s="5" t="s">
        <v>6</v>
      </c>
      <c r="L292" s="5" t="s">
        <v>7</v>
      </c>
    </row>
    <row r="293" spans="1:14" s="1" customFormat="1" ht="21">
      <c r="A293" s="6"/>
      <c r="B293" s="6" t="s">
        <v>8</v>
      </c>
      <c r="C293" s="6" t="s">
        <v>9</v>
      </c>
      <c r="D293" s="6" t="s">
        <v>2</v>
      </c>
      <c r="E293" s="6" t="s">
        <v>10</v>
      </c>
      <c r="F293" s="6" t="s">
        <v>11</v>
      </c>
      <c r="G293" s="6" t="s">
        <v>12</v>
      </c>
      <c r="H293" s="6" t="s">
        <v>13</v>
      </c>
      <c r="I293" s="6" t="s">
        <v>14</v>
      </c>
      <c r="J293" s="6" t="s">
        <v>15</v>
      </c>
      <c r="K293" s="7" t="s">
        <v>16</v>
      </c>
      <c r="L293" s="7"/>
    </row>
    <row r="294" spans="1:14" s="1" customFormat="1" ht="21">
      <c r="A294" s="8"/>
      <c r="B294" s="8" t="s">
        <v>17</v>
      </c>
      <c r="C294" s="8"/>
      <c r="D294" s="8"/>
      <c r="E294" s="8"/>
      <c r="F294" s="8"/>
      <c r="G294" s="8"/>
      <c r="H294" s="8" t="s">
        <v>18</v>
      </c>
      <c r="I294" s="8" t="s">
        <v>19</v>
      </c>
      <c r="J294" s="8" t="s">
        <v>20</v>
      </c>
      <c r="K294" s="9"/>
      <c r="L294" s="9"/>
    </row>
    <row r="295" spans="1:14" s="1" customFormat="1" ht="21">
      <c r="A295" s="10">
        <v>40</v>
      </c>
      <c r="B295" s="10">
        <v>1</v>
      </c>
      <c r="C295" s="11" t="str">
        <f>VLOOKUP(A295,[2]เมษา58!A$7:AK$92,2,FALSE)</f>
        <v>นายนิคม ฮามพิทักษ์</v>
      </c>
      <c r="D295" s="11" t="str">
        <f>VLOOKUP(A295,[2]เมษา58!A$7:AK$92,4,FALSE)</f>
        <v>ช่างไฟฟ้า</v>
      </c>
      <c r="E295" s="11" t="str">
        <f>VLOOKUP(A295,[2]เมษา58!A$7:AK$92,6,FALSE)</f>
        <v>ช่าง</v>
      </c>
      <c r="F295" s="12" t="str">
        <f>VLOOKUP(A295,[2]เมษา58!A$7:AK$92,5,FALSE)</f>
        <v>ช 3</v>
      </c>
      <c r="G295" s="10">
        <f>VLOOKUP(A295,[2]เมษา58!A$7:AK$92,7,FALSE)</f>
        <v>31269</v>
      </c>
      <c r="H295" s="13">
        <f>VLOOKUP(A295,[2]เมษา58!A$7:AK$92,8,FALSE)</f>
        <v>19300</v>
      </c>
      <c r="I295" s="14">
        <f>VLOOKUP(A295,[2]เมษา58!A$7:AK$92,21,FALSE)</f>
        <v>19660</v>
      </c>
      <c r="J295" s="14" t="str">
        <f>"ข้อ "&amp;VLOOKUP(A295,[2]เมษา58!A$7:AK$92,19,FALSE)</f>
        <v>ข้อ 8</v>
      </c>
      <c r="K295" s="15" t="str">
        <f>VLOOKUP(A295,[2]เมษา58!A$7:AK$92,3,FALSE)</f>
        <v>3401600204725</v>
      </c>
      <c r="L295" s="10"/>
      <c r="M295" s="1" t="str">
        <f>VLOOKUP(A286,[2]เมษา58!A$7:AK$92,9,FALSE)</f>
        <v>บ้านโนนข่า(พอง)</v>
      </c>
      <c r="N295" s="1" t="str">
        <f>VLOOKUP(A286,[2]เมษา58!A$7:AK$92,10,FALSE)</f>
        <v>ศรี 6</v>
      </c>
    </row>
    <row r="296" spans="1:14" s="1" customFormat="1" ht="21">
      <c r="A296" s="10"/>
      <c r="B296" s="10"/>
      <c r="C296" s="11"/>
      <c r="D296" s="11"/>
      <c r="E296" s="11"/>
      <c r="F296" s="12"/>
      <c r="G296" s="10"/>
      <c r="H296" s="13"/>
      <c r="I296" s="14"/>
      <c r="J296" s="14"/>
      <c r="K296" s="15"/>
      <c r="L296" s="10"/>
    </row>
    <row r="297" spans="1:14" s="1" customFormat="1" ht="21">
      <c r="A297" s="16"/>
      <c r="B297" s="16"/>
      <c r="C297" s="17"/>
      <c r="D297" s="17"/>
      <c r="E297" s="17"/>
      <c r="F297" s="18"/>
      <c r="G297" s="16"/>
      <c r="H297" s="19"/>
      <c r="I297" s="20"/>
      <c r="J297" s="20"/>
      <c r="K297" s="21"/>
      <c r="L297" s="16"/>
    </row>
    <row r="298" spans="1:14" s="1" customFormat="1" ht="21">
      <c r="A298" s="23" t="s">
        <v>0</v>
      </c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</row>
    <row r="299" spans="1:14" s="1" customFormat="1" ht="21">
      <c r="A299" s="23" t="str">
        <f>"แนบท้ายโรงเรียน"&amp;M313&amp;"   ที่              /2558  สั่ง ณ วันที่        19   มิถุนายน  พ.ศ. 2558"</f>
        <v>แนบท้ายโรงเรียนบ้านนาแพง   ที่              /2558  สั่ง ณ วันที่        19   มิถุนายน  พ.ศ. 2558</v>
      </c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</row>
    <row r="300" spans="1:14" s="1" customFormat="1" ht="13.5" customHeight="1">
      <c r="A300" s="2"/>
      <c r="B300" s="2"/>
      <c r="C300" s="2"/>
      <c r="D300" s="3"/>
      <c r="E300" s="3"/>
      <c r="F300" s="3"/>
      <c r="G300" s="3"/>
      <c r="H300" s="2"/>
      <c r="I300" s="2"/>
      <c r="J300" s="2"/>
      <c r="K300" s="3"/>
      <c r="L300" s="3"/>
    </row>
    <row r="301" spans="1:14" s="1" customFormat="1" ht="21">
      <c r="A301" s="4"/>
      <c r="B301" s="4" t="s">
        <v>1</v>
      </c>
      <c r="C301" s="4"/>
      <c r="D301" s="4"/>
      <c r="E301" s="4"/>
      <c r="F301" s="4"/>
      <c r="G301" s="4" t="s">
        <v>2</v>
      </c>
      <c r="H301" s="4" t="s">
        <v>3</v>
      </c>
      <c r="I301" s="4" t="s">
        <v>4</v>
      </c>
      <c r="J301" s="4" t="s">
        <v>5</v>
      </c>
      <c r="K301" s="5" t="s">
        <v>6</v>
      </c>
      <c r="L301" s="5" t="s">
        <v>7</v>
      </c>
    </row>
    <row r="302" spans="1:14" s="1" customFormat="1" ht="21">
      <c r="A302" s="6"/>
      <c r="B302" s="6" t="s">
        <v>8</v>
      </c>
      <c r="C302" s="6" t="s">
        <v>9</v>
      </c>
      <c r="D302" s="6" t="s">
        <v>2</v>
      </c>
      <c r="E302" s="6" t="s">
        <v>10</v>
      </c>
      <c r="F302" s="6" t="s">
        <v>11</v>
      </c>
      <c r="G302" s="6" t="s">
        <v>12</v>
      </c>
      <c r="H302" s="6" t="s">
        <v>13</v>
      </c>
      <c r="I302" s="6" t="s">
        <v>14</v>
      </c>
      <c r="J302" s="6" t="s">
        <v>15</v>
      </c>
      <c r="K302" s="7" t="s">
        <v>16</v>
      </c>
      <c r="L302" s="7"/>
    </row>
    <row r="303" spans="1:14" s="1" customFormat="1" ht="21">
      <c r="A303" s="8"/>
      <c r="B303" s="8" t="s">
        <v>17</v>
      </c>
      <c r="C303" s="8"/>
      <c r="D303" s="8"/>
      <c r="E303" s="8"/>
      <c r="F303" s="8"/>
      <c r="G303" s="8"/>
      <c r="H303" s="8" t="s">
        <v>18</v>
      </c>
      <c r="I303" s="8" t="s">
        <v>19</v>
      </c>
      <c r="J303" s="8" t="s">
        <v>20</v>
      </c>
      <c r="K303" s="9"/>
      <c r="L303" s="9"/>
    </row>
    <row r="304" spans="1:14" s="1" customFormat="1" ht="21">
      <c r="A304" s="10">
        <v>41</v>
      </c>
      <c r="B304" s="10">
        <v>1</v>
      </c>
      <c r="C304" s="11" t="str">
        <f>VLOOKUP(A304,[2]เมษา58!A$7:AK$92,2,FALSE)</f>
        <v>นายถนัด อินทรเพชร</v>
      </c>
      <c r="D304" s="11" t="str">
        <f>VLOOKUP(A304,[2]เมษา58!A$7:AK$92,4,FALSE)</f>
        <v>ช่างไม้</v>
      </c>
      <c r="E304" s="11" t="str">
        <f>VLOOKUP(A304,[2]เมษา58!A$7:AK$92,6,FALSE)</f>
        <v>ช่าง</v>
      </c>
      <c r="F304" s="12" t="str">
        <f>VLOOKUP(A304,[2]เมษา58!A$7:AK$92,5,FALSE)</f>
        <v>ช 2</v>
      </c>
      <c r="G304" s="10">
        <f>VLOOKUP(A304,[2]เมษา58!A$7:AK$92,7,FALSE)</f>
        <v>31251</v>
      </c>
      <c r="H304" s="13">
        <f>VLOOKUP(A304,[2]เมษา58!A$7:AK$92,8,FALSE)</f>
        <v>18190</v>
      </c>
      <c r="I304" s="14">
        <f>VLOOKUP(A304,[2]เมษา58!A$7:AK$92,21,FALSE)</f>
        <v>18480</v>
      </c>
      <c r="J304" s="14" t="str">
        <f>"ข้อ "&amp;VLOOKUP(A304,[2]เมษา58!A$7:AK$92,19,FALSE)</f>
        <v>ข้อ 8</v>
      </c>
      <c r="K304" s="15" t="str">
        <f>VLOOKUP(A304,[2]เมษา58!A$7:AK$92,3,FALSE)</f>
        <v>3411300206722</v>
      </c>
      <c r="L304" s="10"/>
      <c r="M304" s="1" t="str">
        <f>VLOOKUP(A295,[2]เมษา58!A$7:AK$92,9,FALSE)</f>
        <v>บ้านนาดี"คุรุราษฎร์บำรุง"</v>
      </c>
      <c r="N304" s="1" t="str">
        <f>VLOOKUP(A295,[2]เมษา58!A$7:AK$92,10,FALSE)</f>
        <v>ศรี 1</v>
      </c>
    </row>
    <row r="305" spans="1:14" s="1" customFormat="1" ht="21">
      <c r="A305" s="10"/>
      <c r="B305" s="10"/>
      <c r="C305" s="11"/>
      <c r="D305" s="11"/>
      <c r="E305" s="11"/>
      <c r="F305" s="12"/>
      <c r="G305" s="10"/>
      <c r="H305" s="13"/>
      <c r="I305" s="14"/>
      <c r="J305" s="14"/>
      <c r="K305" s="15"/>
      <c r="L305" s="10"/>
    </row>
    <row r="306" spans="1:14" s="1" customFormat="1" ht="21">
      <c r="A306" s="16"/>
      <c r="B306" s="16"/>
      <c r="C306" s="17"/>
      <c r="D306" s="17"/>
      <c r="E306" s="17"/>
      <c r="F306" s="18"/>
      <c r="G306" s="16"/>
      <c r="H306" s="19"/>
      <c r="I306" s="20"/>
      <c r="J306" s="20"/>
      <c r="K306" s="21"/>
      <c r="L306" s="16"/>
    </row>
    <row r="307" spans="1:14" s="1" customFormat="1" ht="21">
      <c r="A307" s="23" t="s">
        <v>0</v>
      </c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</row>
    <row r="308" spans="1:14" s="1" customFormat="1" ht="21">
      <c r="A308" s="23" t="str">
        <f>"แนบท้ายโรงเรียน"&amp;M322&amp;"   ที่              /2558  สั่ง ณ วันที่        19   มิถุนายน  พ.ศ. 2558"</f>
        <v>แนบท้ายโรงเรียนบ้านป่าคา   ที่              /2558  สั่ง ณ วันที่        19   มิถุนายน  พ.ศ. 2558</v>
      </c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</row>
    <row r="309" spans="1:14" s="1" customFormat="1" ht="13.5" customHeight="1">
      <c r="A309" s="2"/>
      <c r="B309" s="2"/>
      <c r="C309" s="2"/>
      <c r="D309" s="3"/>
      <c r="E309" s="3"/>
      <c r="F309" s="3"/>
      <c r="G309" s="3"/>
      <c r="H309" s="2"/>
      <c r="I309" s="2"/>
      <c r="J309" s="2"/>
      <c r="K309" s="3"/>
      <c r="L309" s="3"/>
    </row>
    <row r="310" spans="1:14" s="1" customFormat="1" ht="21">
      <c r="A310" s="4"/>
      <c r="B310" s="4" t="s">
        <v>1</v>
      </c>
      <c r="C310" s="4"/>
      <c r="D310" s="4"/>
      <c r="E310" s="4"/>
      <c r="F310" s="4"/>
      <c r="G310" s="4" t="s">
        <v>2</v>
      </c>
      <c r="H310" s="4" t="s">
        <v>3</v>
      </c>
      <c r="I310" s="4" t="s">
        <v>4</v>
      </c>
      <c r="J310" s="4" t="s">
        <v>5</v>
      </c>
      <c r="K310" s="5" t="s">
        <v>6</v>
      </c>
      <c r="L310" s="5" t="s">
        <v>7</v>
      </c>
    </row>
    <row r="311" spans="1:14" s="1" customFormat="1" ht="21">
      <c r="A311" s="6"/>
      <c r="B311" s="6" t="s">
        <v>8</v>
      </c>
      <c r="C311" s="6" t="s">
        <v>9</v>
      </c>
      <c r="D311" s="6" t="s">
        <v>2</v>
      </c>
      <c r="E311" s="6" t="s">
        <v>10</v>
      </c>
      <c r="F311" s="6" t="s">
        <v>11</v>
      </c>
      <c r="G311" s="6" t="s">
        <v>12</v>
      </c>
      <c r="H311" s="6" t="s">
        <v>13</v>
      </c>
      <c r="I311" s="6" t="s">
        <v>14</v>
      </c>
      <c r="J311" s="6" t="s">
        <v>15</v>
      </c>
      <c r="K311" s="7" t="s">
        <v>16</v>
      </c>
      <c r="L311" s="7"/>
    </row>
    <row r="312" spans="1:14" s="1" customFormat="1" ht="21">
      <c r="A312" s="8"/>
      <c r="B312" s="8" t="s">
        <v>17</v>
      </c>
      <c r="C312" s="8"/>
      <c r="D312" s="8"/>
      <c r="E312" s="8"/>
      <c r="F312" s="8"/>
      <c r="G312" s="8"/>
      <c r="H312" s="8" t="s">
        <v>18</v>
      </c>
      <c r="I312" s="8" t="s">
        <v>19</v>
      </c>
      <c r="J312" s="8" t="s">
        <v>20</v>
      </c>
      <c r="K312" s="9"/>
      <c r="L312" s="9"/>
    </row>
    <row r="313" spans="1:14" s="1" customFormat="1" ht="21">
      <c r="A313" s="10">
        <v>42</v>
      </c>
      <c r="B313" s="10">
        <v>1</v>
      </c>
      <c r="C313" s="11" t="str">
        <f>VLOOKUP(A313,[2]เมษา58!A$7:AK$92,2,FALSE)</f>
        <v>นายอภิสิทธิ์ หาญเชิงชัย</v>
      </c>
      <c r="D313" s="11" t="str">
        <f>VLOOKUP(A313,[2]เมษา58!A$7:AK$92,4,FALSE)</f>
        <v>ช่างไม้</v>
      </c>
      <c r="E313" s="11" t="str">
        <f>VLOOKUP(A313,[2]เมษา58!A$7:AK$92,6,FALSE)</f>
        <v>ช่าง</v>
      </c>
      <c r="F313" s="12" t="str">
        <f>VLOOKUP(A313,[2]เมษา58!A$7:AK$92,5,FALSE)</f>
        <v>ช 3</v>
      </c>
      <c r="G313" s="10">
        <f>VLOOKUP(A313,[2]เมษา58!A$7:AK$92,7,FALSE)</f>
        <v>31265</v>
      </c>
      <c r="H313" s="13">
        <f>VLOOKUP(A313,[2]เมษา58!A$7:AK$92,8,FALSE)</f>
        <v>22980</v>
      </c>
      <c r="I313" s="14">
        <f>VLOOKUP(A313,[2]เมษา58!A$7:AK$92,21,FALSE)</f>
        <v>23340</v>
      </c>
      <c r="J313" s="14" t="str">
        <f>"ข้อ "&amp;VLOOKUP(A313,[2]เมษา58!A$7:AK$92,19,FALSE)</f>
        <v>ข้อ 8</v>
      </c>
      <c r="K313" s="15" t="str">
        <f>VLOOKUP(A313,[2]เมษา58!A$7:AK$92,3,FALSE)</f>
        <v>3411300830230</v>
      </c>
      <c r="L313" s="10"/>
      <c r="M313" s="1" t="str">
        <f>VLOOKUP(A304,[2]เมษา58!A$7:AK$92,9,FALSE)</f>
        <v>บ้านนาแพง</v>
      </c>
      <c r="N313" s="1" t="str">
        <f>VLOOKUP(A304,[2]เมษา58!A$7:AK$92,10,FALSE)</f>
        <v>ศรี 2</v>
      </c>
    </row>
    <row r="314" spans="1:14" s="1" customFormat="1" ht="21">
      <c r="A314" s="10"/>
      <c r="B314" s="10"/>
      <c r="C314" s="11"/>
      <c r="D314" s="11"/>
      <c r="E314" s="11"/>
      <c r="F314" s="12"/>
      <c r="G314" s="10"/>
      <c r="H314" s="13"/>
      <c r="I314" s="14"/>
      <c r="J314" s="14"/>
      <c r="K314" s="15"/>
      <c r="L314" s="10"/>
    </row>
    <row r="315" spans="1:14" s="1" customFormat="1" ht="21">
      <c r="A315" s="16"/>
      <c r="B315" s="16"/>
      <c r="C315" s="17"/>
      <c r="D315" s="17"/>
      <c r="E315" s="17"/>
      <c r="F315" s="18"/>
      <c r="G315" s="16"/>
      <c r="H315" s="19"/>
      <c r="I315" s="20"/>
      <c r="J315" s="20"/>
      <c r="K315" s="21"/>
      <c r="L315" s="16"/>
    </row>
    <row r="316" spans="1:14" s="1" customFormat="1" ht="21">
      <c r="A316" s="23" t="s">
        <v>0</v>
      </c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</row>
    <row r="317" spans="1:14" s="1" customFormat="1" ht="21">
      <c r="A317" s="23" t="str">
        <f>"แนบท้ายโรงเรียน"&amp;M331&amp;"   ที่              /2558  สั่ง ณ วันที่        19   มิถุนายน  พ.ศ. 2558"</f>
        <v>แนบท้ายโรงเรียนดอนปอวิทยา   ที่              /2558  สั่ง ณ วันที่        19   มิถุนายน  พ.ศ. 2558</v>
      </c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</row>
    <row r="318" spans="1:14" s="1" customFormat="1" ht="13.5" customHeight="1">
      <c r="A318" s="2"/>
      <c r="B318" s="2"/>
      <c r="C318" s="2"/>
      <c r="D318" s="3"/>
      <c r="E318" s="3"/>
      <c r="F318" s="3"/>
      <c r="G318" s="3"/>
      <c r="H318" s="2"/>
      <c r="I318" s="2"/>
      <c r="J318" s="2"/>
      <c r="K318" s="3"/>
      <c r="L318" s="3"/>
    </row>
    <row r="319" spans="1:14" s="1" customFormat="1" ht="21">
      <c r="A319" s="4"/>
      <c r="B319" s="4" t="s">
        <v>1</v>
      </c>
      <c r="C319" s="4"/>
      <c r="D319" s="4"/>
      <c r="E319" s="4"/>
      <c r="F319" s="4"/>
      <c r="G319" s="4" t="s">
        <v>2</v>
      </c>
      <c r="H319" s="4" t="s">
        <v>3</v>
      </c>
      <c r="I319" s="4" t="s">
        <v>4</v>
      </c>
      <c r="J319" s="4" t="s">
        <v>5</v>
      </c>
      <c r="K319" s="5" t="s">
        <v>6</v>
      </c>
      <c r="L319" s="5" t="s">
        <v>7</v>
      </c>
    </row>
    <row r="320" spans="1:14" s="1" customFormat="1" ht="21">
      <c r="A320" s="6"/>
      <c r="B320" s="6" t="s">
        <v>8</v>
      </c>
      <c r="C320" s="6" t="s">
        <v>9</v>
      </c>
      <c r="D320" s="6" t="s">
        <v>2</v>
      </c>
      <c r="E320" s="6" t="s">
        <v>10</v>
      </c>
      <c r="F320" s="6" t="s">
        <v>11</v>
      </c>
      <c r="G320" s="6" t="s">
        <v>12</v>
      </c>
      <c r="H320" s="6" t="s">
        <v>13</v>
      </c>
      <c r="I320" s="6" t="s">
        <v>14</v>
      </c>
      <c r="J320" s="6" t="s">
        <v>15</v>
      </c>
      <c r="K320" s="7" t="s">
        <v>16</v>
      </c>
      <c r="L320" s="7"/>
    </row>
    <row r="321" spans="1:14" s="1" customFormat="1" ht="21">
      <c r="A321" s="8"/>
      <c r="B321" s="8" t="s">
        <v>17</v>
      </c>
      <c r="C321" s="8"/>
      <c r="D321" s="8"/>
      <c r="E321" s="8"/>
      <c r="F321" s="8"/>
      <c r="G321" s="8"/>
      <c r="H321" s="8" t="s">
        <v>18</v>
      </c>
      <c r="I321" s="8" t="s">
        <v>19</v>
      </c>
      <c r="J321" s="8" t="s">
        <v>20</v>
      </c>
      <c r="K321" s="9"/>
      <c r="L321" s="9"/>
    </row>
    <row r="322" spans="1:14" s="1" customFormat="1" ht="21">
      <c r="A322" s="10">
        <v>43</v>
      </c>
      <c r="B322" s="10">
        <v>1</v>
      </c>
      <c r="C322" s="11" t="str">
        <f>VLOOKUP(A322,[2]เมษา58!A$7:AK$92,2,FALSE)</f>
        <v>นายคำตัน คำทองทิพย์</v>
      </c>
      <c r="D322" s="11" t="str">
        <f>VLOOKUP(A322,[2]เมษา58!A$7:AK$92,4,FALSE)</f>
        <v>ช่างไฟฟ้า</v>
      </c>
      <c r="E322" s="11" t="str">
        <f>VLOOKUP(A322,[2]เมษา58!A$7:AK$92,6,FALSE)</f>
        <v>ช่าง</v>
      </c>
      <c r="F322" s="12" t="str">
        <f>VLOOKUP(A322,[2]เมษา58!A$7:AK$92,5,FALSE)</f>
        <v>ช 3</v>
      </c>
      <c r="G322" s="10">
        <f>VLOOKUP(A322,[2]เมษา58!A$7:AK$92,7,FALSE)</f>
        <v>31252</v>
      </c>
      <c r="H322" s="13">
        <f>VLOOKUP(A322,[2]เมษา58!A$7:AK$92,8,FALSE)</f>
        <v>22600</v>
      </c>
      <c r="I322" s="14">
        <f>VLOOKUP(A322,[2]เมษา58!A$7:AK$92,21,FALSE)</f>
        <v>22980</v>
      </c>
      <c r="J322" s="14" t="str">
        <f>"ข้อ "&amp;VLOOKUP(A322,[2]เมษา58!A$7:AK$92,19,FALSE)</f>
        <v>ข้อ 8</v>
      </c>
      <c r="K322" s="15" t="str">
        <f>VLOOKUP(A322,[2]เมษา58!A$7:AK$92,3,FALSE)</f>
        <v>3411300068290</v>
      </c>
      <c r="L322" s="10"/>
      <c r="M322" s="1" t="str">
        <f>VLOOKUP(A313,[2]เมษา58!A$7:AK$92,9,FALSE)</f>
        <v>บ้านป่าคา</v>
      </c>
      <c r="N322" s="1" t="str">
        <f>VLOOKUP(A313,[2]เมษา58!A$7:AK$92,10,FALSE)</f>
        <v>ศรี 3</v>
      </c>
    </row>
    <row r="323" spans="1:14" s="1" customFormat="1" ht="21">
      <c r="A323" s="10"/>
      <c r="B323" s="10"/>
      <c r="C323" s="11"/>
      <c r="D323" s="11"/>
      <c r="E323" s="11"/>
      <c r="F323" s="12"/>
      <c r="G323" s="10"/>
      <c r="H323" s="13"/>
      <c r="I323" s="14"/>
      <c r="J323" s="14"/>
      <c r="K323" s="15"/>
      <c r="L323" s="10"/>
    </row>
    <row r="324" spans="1:14" s="1" customFormat="1" ht="21">
      <c r="A324" s="16"/>
      <c r="B324" s="16"/>
      <c r="C324" s="17"/>
      <c r="D324" s="17"/>
      <c r="E324" s="17"/>
      <c r="F324" s="18"/>
      <c r="G324" s="16"/>
      <c r="H324" s="19"/>
      <c r="I324" s="20"/>
      <c r="J324" s="20"/>
      <c r="K324" s="21"/>
      <c r="L324" s="16"/>
    </row>
    <row r="325" spans="1:14" s="1" customFormat="1" ht="21">
      <c r="A325" s="23" t="s">
        <v>0</v>
      </c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</row>
    <row r="326" spans="1:14" s="1" customFormat="1" ht="21">
      <c r="A326" s="23" t="str">
        <f>"แนบท้ายโรงเรียน"&amp;M340&amp;"   ที่              /2558  สั่ง ณ วันที่        19   มิถุนายน  พ.ศ. 2558"</f>
        <v>แนบท้ายโรงเรียนบ้านโนนสะอาด   ที่              /2558  สั่ง ณ วันที่        19   มิถุนายน  พ.ศ. 2558</v>
      </c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</row>
    <row r="327" spans="1:14" s="1" customFormat="1" ht="13.5" customHeight="1">
      <c r="A327" s="2"/>
      <c r="B327" s="2"/>
      <c r="C327" s="2"/>
      <c r="D327" s="3"/>
      <c r="E327" s="3"/>
      <c r="F327" s="3"/>
      <c r="G327" s="3"/>
      <c r="H327" s="2"/>
      <c r="I327" s="2"/>
      <c r="J327" s="2"/>
      <c r="K327" s="3"/>
      <c r="L327" s="3"/>
    </row>
    <row r="328" spans="1:14" s="1" customFormat="1" ht="21">
      <c r="A328" s="4"/>
      <c r="B328" s="4" t="s">
        <v>1</v>
      </c>
      <c r="C328" s="4"/>
      <c r="D328" s="4"/>
      <c r="E328" s="4"/>
      <c r="F328" s="4"/>
      <c r="G328" s="4" t="s">
        <v>2</v>
      </c>
      <c r="H328" s="4" t="s">
        <v>3</v>
      </c>
      <c r="I328" s="4" t="s">
        <v>4</v>
      </c>
      <c r="J328" s="4" t="s">
        <v>5</v>
      </c>
      <c r="K328" s="5" t="s">
        <v>6</v>
      </c>
      <c r="L328" s="5" t="s">
        <v>7</v>
      </c>
    </row>
    <row r="329" spans="1:14" s="1" customFormat="1" ht="21">
      <c r="A329" s="6"/>
      <c r="B329" s="6" t="s">
        <v>8</v>
      </c>
      <c r="C329" s="6" t="s">
        <v>9</v>
      </c>
      <c r="D329" s="6" t="s">
        <v>2</v>
      </c>
      <c r="E329" s="6" t="s">
        <v>10</v>
      </c>
      <c r="F329" s="6" t="s">
        <v>11</v>
      </c>
      <c r="G329" s="6" t="s">
        <v>12</v>
      </c>
      <c r="H329" s="6" t="s">
        <v>13</v>
      </c>
      <c r="I329" s="6" t="s">
        <v>14</v>
      </c>
      <c r="J329" s="6" t="s">
        <v>15</v>
      </c>
      <c r="K329" s="7" t="s">
        <v>16</v>
      </c>
      <c r="L329" s="7"/>
    </row>
    <row r="330" spans="1:14" s="1" customFormat="1" ht="21">
      <c r="A330" s="8"/>
      <c r="B330" s="8" t="s">
        <v>17</v>
      </c>
      <c r="C330" s="8"/>
      <c r="D330" s="8"/>
      <c r="E330" s="8"/>
      <c r="F330" s="8"/>
      <c r="G330" s="8"/>
      <c r="H330" s="8" t="s">
        <v>18</v>
      </c>
      <c r="I330" s="8" t="s">
        <v>19</v>
      </c>
      <c r="J330" s="8" t="s">
        <v>20</v>
      </c>
      <c r="K330" s="9"/>
      <c r="L330" s="9"/>
    </row>
    <row r="331" spans="1:14" s="1" customFormat="1" ht="21">
      <c r="A331" s="10">
        <v>44</v>
      </c>
      <c r="B331" s="10">
        <v>1</v>
      </c>
      <c r="C331" s="11" t="str">
        <f>VLOOKUP(A331,[2]เมษา58!A$7:AK$92,2,FALSE)</f>
        <v>นายสุรพล นาอุดม</v>
      </c>
      <c r="D331" s="11" t="str">
        <f>VLOOKUP(A331,[2]เมษา58!A$7:AK$92,4,FALSE)</f>
        <v>ช่างครุภัณฑ์</v>
      </c>
      <c r="E331" s="11" t="str">
        <f>VLOOKUP(A331,[2]เมษา58!A$7:AK$92,6,FALSE)</f>
        <v>ช่าง</v>
      </c>
      <c r="F331" s="12" t="str">
        <f>VLOOKUP(A331,[2]เมษา58!A$7:AK$92,5,FALSE)</f>
        <v>ช 3</v>
      </c>
      <c r="G331" s="10">
        <f>VLOOKUP(A331,[2]เมษา58!A$7:AK$92,7,FALSE)</f>
        <v>31260</v>
      </c>
      <c r="H331" s="13">
        <f>VLOOKUP(A331,[2]เมษา58!A$7:AK$92,8,FALSE)</f>
        <v>21500</v>
      </c>
      <c r="I331" s="14">
        <f>VLOOKUP(A331,[2]เมษา58!A$7:AK$92,21,FALSE)</f>
        <v>21880</v>
      </c>
      <c r="J331" s="14" t="str">
        <f>"ข้อ "&amp;VLOOKUP(A331,[2]เมษา58!A$7:AK$92,19,FALSE)</f>
        <v>ข้อ 8</v>
      </c>
      <c r="K331" s="15" t="str">
        <f>VLOOKUP(A331,[2]เมษา58!A$7:AK$92,3,FALSE)</f>
        <v>3411300124793</v>
      </c>
      <c r="L331" s="10"/>
      <c r="M331" s="1" t="str">
        <f>VLOOKUP(A322,[2]เมษา58!A$7:AK$92,9,FALSE)</f>
        <v>ดอนปอวิทยา</v>
      </c>
      <c r="N331" s="1" t="str">
        <f>VLOOKUP(A322,[2]เมษา58!A$7:AK$92,10,FALSE)</f>
        <v>ศรี 4</v>
      </c>
    </row>
    <row r="332" spans="1:14" s="1" customFormat="1" ht="21">
      <c r="A332" s="10"/>
      <c r="B332" s="10"/>
      <c r="C332" s="11"/>
      <c r="D332" s="11"/>
      <c r="E332" s="11"/>
      <c r="F332" s="12"/>
      <c r="G332" s="10"/>
      <c r="H332" s="13"/>
      <c r="I332" s="14"/>
      <c r="J332" s="14"/>
      <c r="K332" s="15"/>
      <c r="L332" s="10"/>
    </row>
    <row r="333" spans="1:14" s="1" customFormat="1" ht="21">
      <c r="A333" s="16"/>
      <c r="B333" s="16"/>
      <c r="C333" s="17"/>
      <c r="D333" s="17"/>
      <c r="E333" s="17"/>
      <c r="F333" s="18"/>
      <c r="G333" s="16"/>
      <c r="H333" s="19"/>
      <c r="I333" s="20"/>
      <c r="J333" s="20"/>
      <c r="K333" s="21"/>
      <c r="L333" s="16"/>
    </row>
    <row r="334" spans="1:14" s="1" customFormat="1" ht="21">
      <c r="A334" s="23" t="s">
        <v>0</v>
      </c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</row>
    <row r="335" spans="1:14" s="1" customFormat="1" ht="21">
      <c r="A335" s="23" t="str">
        <f>"แนบท้ายโรงเรียน"&amp;M349&amp;"   ที่              /2558  สั่ง ณ วันที่        19   มิถุนายน  พ.ศ. 2558"</f>
        <v>แนบท้ายโรงเรียนบ้านผาสุก   ที่              /2558  สั่ง ณ วันที่        19   มิถุนายน  พ.ศ. 2558</v>
      </c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</row>
    <row r="336" spans="1:14" s="1" customFormat="1" ht="13.5" customHeight="1">
      <c r="A336" s="2"/>
      <c r="B336" s="2"/>
      <c r="C336" s="2"/>
      <c r="D336" s="3"/>
      <c r="E336" s="3"/>
      <c r="F336" s="3"/>
      <c r="G336" s="3"/>
      <c r="H336" s="2"/>
      <c r="I336" s="2"/>
      <c r="J336" s="2"/>
      <c r="K336" s="3"/>
      <c r="L336" s="3"/>
    </row>
    <row r="337" spans="1:14" s="1" customFormat="1" ht="21">
      <c r="A337" s="4"/>
      <c r="B337" s="4" t="s">
        <v>1</v>
      </c>
      <c r="C337" s="4"/>
      <c r="D337" s="4"/>
      <c r="E337" s="4"/>
      <c r="F337" s="4"/>
      <c r="G337" s="4" t="s">
        <v>2</v>
      </c>
      <c r="H337" s="4" t="s">
        <v>3</v>
      </c>
      <c r="I337" s="4" t="s">
        <v>4</v>
      </c>
      <c r="J337" s="4" t="s">
        <v>5</v>
      </c>
      <c r="K337" s="5" t="s">
        <v>6</v>
      </c>
      <c r="L337" s="5" t="s">
        <v>7</v>
      </c>
    </row>
    <row r="338" spans="1:14" s="1" customFormat="1" ht="21">
      <c r="A338" s="6"/>
      <c r="B338" s="6" t="s">
        <v>8</v>
      </c>
      <c r="C338" s="6" t="s">
        <v>9</v>
      </c>
      <c r="D338" s="6" t="s">
        <v>2</v>
      </c>
      <c r="E338" s="6" t="s">
        <v>10</v>
      </c>
      <c r="F338" s="6" t="s">
        <v>11</v>
      </c>
      <c r="G338" s="6" t="s">
        <v>12</v>
      </c>
      <c r="H338" s="6" t="s">
        <v>13</v>
      </c>
      <c r="I338" s="6" t="s">
        <v>14</v>
      </c>
      <c r="J338" s="6" t="s">
        <v>15</v>
      </c>
      <c r="K338" s="7" t="s">
        <v>16</v>
      </c>
      <c r="L338" s="7"/>
    </row>
    <row r="339" spans="1:14" s="1" customFormat="1" ht="21">
      <c r="A339" s="8"/>
      <c r="B339" s="8" t="s">
        <v>17</v>
      </c>
      <c r="C339" s="8"/>
      <c r="D339" s="8"/>
      <c r="E339" s="8"/>
      <c r="F339" s="8"/>
      <c r="G339" s="8"/>
      <c r="H339" s="8" t="s">
        <v>18</v>
      </c>
      <c r="I339" s="8" t="s">
        <v>19</v>
      </c>
      <c r="J339" s="8" t="s">
        <v>20</v>
      </c>
      <c r="K339" s="9"/>
      <c r="L339" s="9"/>
    </row>
    <row r="340" spans="1:14" s="1" customFormat="1" ht="21">
      <c r="A340" s="10">
        <v>45</v>
      </c>
      <c r="B340" s="10">
        <v>1</v>
      </c>
      <c r="C340" s="11" t="str">
        <f>VLOOKUP(A340,[2]เมษา58!A$7:AK$92,2,FALSE)</f>
        <v>นายบุญธรรม เขื่อนศิริ</v>
      </c>
      <c r="D340" s="11" t="str">
        <f>VLOOKUP(A340,[2]เมษา58!A$7:AK$92,4,FALSE)</f>
        <v>ครูช่วยสอน</v>
      </c>
      <c r="E340" s="11" t="str">
        <f>VLOOKUP(A340,[2]เมษา58!A$7:AK$92,6,FALSE)</f>
        <v>สนับสนุน</v>
      </c>
      <c r="F340" s="12" t="str">
        <f>VLOOKUP(A340,[2]เมษา58!A$7:AK$92,5,FALSE)</f>
        <v>ส 3</v>
      </c>
      <c r="G340" s="10">
        <f>VLOOKUP(A340,[2]เมษา58!A$7:AK$92,7,FALSE)</f>
        <v>31274</v>
      </c>
      <c r="H340" s="13">
        <f>VLOOKUP(A340,[2]เมษา58!A$7:AK$92,8,FALSE)</f>
        <v>22600</v>
      </c>
      <c r="I340" s="14">
        <f>VLOOKUP(A340,[2]เมษา58!A$7:AK$92,21,FALSE)</f>
        <v>23340</v>
      </c>
      <c r="J340" s="14" t="str">
        <f>"ข้อ "&amp;VLOOKUP(A340,[2]เมษา58!A$7:AK$92,19,FALSE)</f>
        <v>ข้อ 9</v>
      </c>
      <c r="K340" s="15" t="str">
        <f>VLOOKUP(A340,[2]เมษา58!A$7:AK$92,3,FALSE)</f>
        <v>3411300868644</v>
      </c>
      <c r="L340" s="10"/>
      <c r="M340" s="1" t="str">
        <f>VLOOKUP(A331,[2]เมษา58!A$7:AK$92,9,FALSE)</f>
        <v>บ้านโนนสะอาด</v>
      </c>
      <c r="N340" s="1" t="str">
        <f>VLOOKUP(A331,[2]เมษา58!A$7:AK$92,10,FALSE)</f>
        <v>ศรี 5</v>
      </c>
    </row>
    <row r="341" spans="1:14" s="1" customFormat="1" ht="21">
      <c r="A341" s="10"/>
      <c r="B341" s="10"/>
      <c r="C341" s="11"/>
      <c r="D341" s="11"/>
      <c r="E341" s="11"/>
      <c r="F341" s="12"/>
      <c r="G341" s="10"/>
      <c r="H341" s="13"/>
      <c r="I341" s="14"/>
      <c r="J341" s="14"/>
      <c r="K341" s="15"/>
      <c r="L341" s="10"/>
    </row>
    <row r="342" spans="1:14" s="1" customFormat="1" ht="21">
      <c r="A342" s="16"/>
      <c r="B342" s="16"/>
      <c r="C342" s="17"/>
      <c r="D342" s="17"/>
      <c r="E342" s="17"/>
      <c r="F342" s="18"/>
      <c r="G342" s="16"/>
      <c r="H342" s="19"/>
      <c r="I342" s="20"/>
      <c r="J342" s="20"/>
      <c r="K342" s="21"/>
      <c r="L342" s="16"/>
    </row>
    <row r="343" spans="1:14" s="1" customFormat="1" ht="21">
      <c r="A343" s="23" t="s">
        <v>0</v>
      </c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</row>
    <row r="344" spans="1:14" s="1" customFormat="1" ht="21">
      <c r="A344" s="23" t="str">
        <f>"แนบท้ายโรงเรียน"&amp;M358&amp;"   ที่              /2558  สั่ง ณ วันที่        19   มิถุนายน  พ.ศ. 2558"</f>
        <v>แนบท้ายโรงเรียนบ้านโนนเสถียร   ที่              /2558  สั่ง ณ วันที่        19   มิถุนายน  พ.ศ. 2558</v>
      </c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</row>
    <row r="345" spans="1:14" s="1" customFormat="1" ht="13.5" customHeight="1">
      <c r="A345" s="2"/>
      <c r="B345" s="2"/>
      <c r="C345" s="2"/>
      <c r="D345" s="3"/>
      <c r="E345" s="3"/>
      <c r="F345" s="3"/>
      <c r="G345" s="3"/>
      <c r="H345" s="2"/>
      <c r="I345" s="2"/>
      <c r="J345" s="2"/>
      <c r="K345" s="3"/>
      <c r="L345" s="3"/>
    </row>
    <row r="346" spans="1:14" s="1" customFormat="1" ht="21">
      <c r="A346" s="4"/>
      <c r="B346" s="4" t="s">
        <v>1</v>
      </c>
      <c r="C346" s="4"/>
      <c r="D346" s="4"/>
      <c r="E346" s="4"/>
      <c r="F346" s="4"/>
      <c r="G346" s="4" t="s">
        <v>2</v>
      </c>
      <c r="H346" s="4" t="s">
        <v>3</v>
      </c>
      <c r="I346" s="4" t="s">
        <v>4</v>
      </c>
      <c r="J346" s="4" t="s">
        <v>5</v>
      </c>
      <c r="K346" s="5" t="s">
        <v>6</v>
      </c>
      <c r="L346" s="5" t="s">
        <v>7</v>
      </c>
    </row>
    <row r="347" spans="1:14" s="1" customFormat="1" ht="21">
      <c r="A347" s="6"/>
      <c r="B347" s="6" t="s">
        <v>8</v>
      </c>
      <c r="C347" s="6" t="s">
        <v>9</v>
      </c>
      <c r="D347" s="6" t="s">
        <v>2</v>
      </c>
      <c r="E347" s="6" t="s">
        <v>10</v>
      </c>
      <c r="F347" s="6" t="s">
        <v>11</v>
      </c>
      <c r="G347" s="6" t="s">
        <v>12</v>
      </c>
      <c r="H347" s="6" t="s">
        <v>13</v>
      </c>
      <c r="I347" s="6" t="s">
        <v>14</v>
      </c>
      <c r="J347" s="6" t="s">
        <v>15</v>
      </c>
      <c r="K347" s="7" t="s">
        <v>16</v>
      </c>
      <c r="L347" s="7"/>
    </row>
    <row r="348" spans="1:14" s="1" customFormat="1" ht="21">
      <c r="A348" s="8"/>
      <c r="B348" s="8" t="s">
        <v>17</v>
      </c>
      <c r="C348" s="8"/>
      <c r="D348" s="8"/>
      <c r="E348" s="8"/>
      <c r="F348" s="8"/>
      <c r="G348" s="8"/>
      <c r="H348" s="8" t="s">
        <v>18</v>
      </c>
      <c r="I348" s="8" t="s">
        <v>19</v>
      </c>
      <c r="J348" s="8" t="s">
        <v>20</v>
      </c>
      <c r="K348" s="9"/>
      <c r="L348" s="9"/>
    </row>
    <row r="349" spans="1:14" s="1" customFormat="1" ht="21">
      <c r="A349" s="10">
        <v>46</v>
      </c>
      <c r="B349" s="10">
        <v>1</v>
      </c>
      <c r="C349" s="11" t="str">
        <f>VLOOKUP(A349,[2]เมษา58!A$7:AK$92,2,FALSE)</f>
        <v>นายอานนท์ เชื้อพรมมา</v>
      </c>
      <c r="D349" s="11" t="str">
        <f>VLOOKUP(A349,[2]เมษา58!A$7:AK$92,4,FALSE)</f>
        <v>ช่างไฟฟ้า</v>
      </c>
      <c r="E349" s="11" t="str">
        <f>VLOOKUP(A349,[2]เมษา58!A$7:AK$92,6,FALSE)</f>
        <v>ช่าง</v>
      </c>
      <c r="F349" s="12" t="str">
        <f>VLOOKUP(A349,[2]เมษา58!A$7:AK$92,5,FALSE)</f>
        <v>ช 3</v>
      </c>
      <c r="G349" s="10">
        <f>VLOOKUP(A349,[2]เมษา58!A$7:AK$92,7,FALSE)</f>
        <v>31257</v>
      </c>
      <c r="H349" s="13">
        <f>VLOOKUP(A349,[2]เมษา58!A$7:AK$92,8,FALSE)</f>
        <v>22980</v>
      </c>
      <c r="I349" s="14">
        <f>VLOOKUP(A349,[2]เมษา58!A$7:AK$92,21,FALSE)</f>
        <v>23340</v>
      </c>
      <c r="J349" s="14" t="str">
        <f>"ข้อ "&amp;VLOOKUP(A349,[2]เมษา58!A$7:AK$92,19,FALSE)</f>
        <v>ข้อ 8</v>
      </c>
      <c r="K349" s="15" t="str">
        <f>VLOOKUP(A349,[2]เมษา58!A$7:AK$92,3,FALSE)</f>
        <v>3411300872587</v>
      </c>
      <c r="L349" s="10"/>
      <c r="M349" s="1" t="str">
        <f>VLOOKUP(A340,[2]เมษา58!A$7:AK$92,9,FALSE)</f>
        <v>บ้านผาสุก</v>
      </c>
      <c r="N349" s="1" t="str">
        <f>VLOOKUP(A340,[2]เมษา58!A$7:AK$92,10,FALSE)</f>
        <v>ศรี 7</v>
      </c>
    </row>
    <row r="350" spans="1:14" s="1" customFormat="1" ht="21">
      <c r="A350" s="10"/>
      <c r="B350" s="10"/>
      <c r="C350" s="11"/>
      <c r="D350" s="11"/>
      <c r="E350" s="11"/>
      <c r="F350" s="12"/>
      <c r="G350" s="10"/>
      <c r="H350" s="13"/>
      <c r="I350" s="14"/>
      <c r="J350" s="14"/>
      <c r="K350" s="15"/>
      <c r="L350" s="10"/>
    </row>
    <row r="351" spans="1:14" s="1" customFormat="1" ht="21">
      <c r="A351" s="16"/>
      <c r="B351" s="16"/>
      <c r="C351" s="17"/>
      <c r="D351" s="17"/>
      <c r="E351" s="17"/>
      <c r="F351" s="18"/>
      <c r="G351" s="16"/>
      <c r="H351" s="19"/>
      <c r="I351" s="20"/>
      <c r="J351" s="20"/>
      <c r="K351" s="21"/>
      <c r="L351" s="16"/>
    </row>
    <row r="352" spans="1:14" s="1" customFormat="1" ht="21">
      <c r="A352" s="23" t="s">
        <v>0</v>
      </c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</row>
    <row r="353" spans="1:14" s="1" customFormat="1" ht="21">
      <c r="A353" s="23" t="str">
        <f>"แนบท้ายโรงเรียน"&amp;M367&amp;"   ที่              /2558  สั่ง ณ วันที่        19   มิถุนายน  พ.ศ. 2558"</f>
        <v>แนบท้ายโรงเรียนบ้านหนองทุ่งมน   ที่              /2558  สั่ง ณ วันที่        19   มิถุนายน  พ.ศ. 2558</v>
      </c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</row>
    <row r="354" spans="1:14" s="1" customFormat="1" ht="13.5" customHeight="1">
      <c r="A354" s="2"/>
      <c r="B354" s="2"/>
      <c r="C354" s="2"/>
      <c r="D354" s="3"/>
      <c r="E354" s="3"/>
      <c r="F354" s="3"/>
      <c r="G354" s="3"/>
      <c r="H354" s="2"/>
      <c r="I354" s="2"/>
      <c r="J354" s="2"/>
      <c r="K354" s="3"/>
      <c r="L354" s="3"/>
    </row>
    <row r="355" spans="1:14" s="1" customFormat="1" ht="21">
      <c r="A355" s="4"/>
      <c r="B355" s="4" t="s">
        <v>1</v>
      </c>
      <c r="C355" s="4"/>
      <c r="D355" s="4"/>
      <c r="E355" s="4"/>
      <c r="F355" s="4"/>
      <c r="G355" s="4" t="s">
        <v>2</v>
      </c>
      <c r="H355" s="4" t="s">
        <v>3</v>
      </c>
      <c r="I355" s="4" t="s">
        <v>4</v>
      </c>
      <c r="J355" s="4" t="s">
        <v>5</v>
      </c>
      <c r="K355" s="5" t="s">
        <v>6</v>
      </c>
      <c r="L355" s="5" t="s">
        <v>7</v>
      </c>
    </row>
    <row r="356" spans="1:14" s="1" customFormat="1" ht="21">
      <c r="A356" s="6"/>
      <c r="B356" s="6" t="s">
        <v>8</v>
      </c>
      <c r="C356" s="6" t="s">
        <v>9</v>
      </c>
      <c r="D356" s="6" t="s">
        <v>2</v>
      </c>
      <c r="E356" s="6" t="s">
        <v>10</v>
      </c>
      <c r="F356" s="6" t="s">
        <v>11</v>
      </c>
      <c r="G356" s="6" t="s">
        <v>12</v>
      </c>
      <c r="H356" s="6" t="s">
        <v>13</v>
      </c>
      <c r="I356" s="6" t="s">
        <v>14</v>
      </c>
      <c r="J356" s="6" t="s">
        <v>15</v>
      </c>
      <c r="K356" s="7" t="s">
        <v>16</v>
      </c>
      <c r="L356" s="7"/>
    </row>
    <row r="357" spans="1:14" s="1" customFormat="1" ht="21">
      <c r="A357" s="8"/>
      <c r="B357" s="8" t="s">
        <v>17</v>
      </c>
      <c r="C357" s="8"/>
      <c r="D357" s="8"/>
      <c r="E357" s="8"/>
      <c r="F357" s="8"/>
      <c r="G357" s="8"/>
      <c r="H357" s="8" t="s">
        <v>18</v>
      </c>
      <c r="I357" s="8" t="s">
        <v>19</v>
      </c>
      <c r="J357" s="8" t="s">
        <v>20</v>
      </c>
      <c r="K357" s="9"/>
      <c r="L357" s="9"/>
    </row>
    <row r="358" spans="1:14" s="1" customFormat="1" ht="21">
      <c r="A358" s="10">
        <v>47</v>
      </c>
      <c r="B358" s="10">
        <v>1</v>
      </c>
      <c r="C358" s="11" t="str">
        <f>VLOOKUP(A358,[2]เมษา58!A$7:AK$92,2,FALSE)</f>
        <v>นายเรียบ สว่างวงษ์</v>
      </c>
      <c r="D358" s="11" t="str">
        <f>VLOOKUP(A358,[2]เมษา58!A$7:AK$92,4,FALSE)</f>
        <v>ช่างไฟฟ้า</v>
      </c>
      <c r="E358" s="11" t="str">
        <f>VLOOKUP(A358,[2]เมษา58!A$7:AK$92,6,FALSE)</f>
        <v>ช่าง</v>
      </c>
      <c r="F358" s="12" t="str">
        <f>VLOOKUP(A358,[2]เมษา58!A$7:AK$92,5,FALSE)</f>
        <v>ช 4</v>
      </c>
      <c r="G358" s="10">
        <f>VLOOKUP(A358,[2]เมษา58!A$7:AK$92,7,FALSE)</f>
        <v>31245</v>
      </c>
      <c r="H358" s="13">
        <f>VLOOKUP(A358,[2]เมษา58!A$7:AK$92,8,FALSE)</f>
        <v>21000</v>
      </c>
      <c r="I358" s="14">
        <f>VLOOKUP(A358,[2]เมษา58!A$7:AK$92,21,FALSE)</f>
        <v>21620</v>
      </c>
      <c r="J358" s="14" t="str">
        <f>"ข้อ "&amp;VLOOKUP(A358,[2]เมษา58!A$7:AK$92,19,FALSE)</f>
        <v>ข้อ 8</v>
      </c>
      <c r="K358" s="15" t="str">
        <f>VLOOKUP(A358,[2]เมษา58!A$7:AK$92,3,FALSE)</f>
        <v>3350300029154</v>
      </c>
      <c r="L358" s="10"/>
      <c r="M358" s="1" t="str">
        <f>VLOOKUP(A349,[2]เมษา58!A$7:AK$92,9,FALSE)</f>
        <v>บ้านโนนเสถียร</v>
      </c>
      <c r="N358" s="1" t="str">
        <f>VLOOKUP(A349,[2]เมษา58!A$7:AK$92,10,FALSE)</f>
        <v>ศรี 8</v>
      </c>
    </row>
    <row r="359" spans="1:14" s="1" customFormat="1" ht="21">
      <c r="A359" s="10"/>
      <c r="B359" s="10"/>
      <c r="C359" s="11"/>
      <c r="D359" s="11"/>
      <c r="E359" s="11"/>
      <c r="F359" s="12"/>
      <c r="G359" s="10"/>
      <c r="H359" s="13"/>
      <c r="I359" s="14"/>
      <c r="J359" s="14"/>
      <c r="K359" s="15"/>
      <c r="L359" s="10"/>
    </row>
    <row r="360" spans="1:14" s="1" customFormat="1" ht="21">
      <c r="A360" s="16"/>
      <c r="B360" s="16"/>
      <c r="C360" s="17"/>
      <c r="D360" s="17"/>
      <c r="E360" s="17"/>
      <c r="F360" s="18"/>
      <c r="G360" s="16"/>
      <c r="H360" s="19"/>
      <c r="I360" s="20"/>
      <c r="J360" s="20"/>
      <c r="K360" s="21"/>
      <c r="L360" s="16"/>
    </row>
    <row r="361" spans="1:14" s="1" customFormat="1" ht="21">
      <c r="A361" s="23" t="s">
        <v>0</v>
      </c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</row>
    <row r="362" spans="1:14" s="1" customFormat="1" ht="21">
      <c r="A362" s="23" t="str">
        <f>"แนบท้ายโรงเรียน"&amp;M376&amp;"   ที่              /2558  สั่ง ณ วันที่        19   มิถุนายน  พ.ศ. 2558"</f>
        <v>แนบท้ายโรงเรียนบ้านโนนสว่าง   ที่              /2558  สั่ง ณ วันที่        19   มิถุนายน  พ.ศ. 2558</v>
      </c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</row>
    <row r="363" spans="1:14" s="1" customFormat="1" ht="13.5" customHeight="1">
      <c r="A363" s="2"/>
      <c r="B363" s="2"/>
      <c r="C363" s="2"/>
      <c r="D363" s="3"/>
      <c r="E363" s="3"/>
      <c r="F363" s="3"/>
      <c r="G363" s="3"/>
      <c r="H363" s="2"/>
      <c r="I363" s="2"/>
      <c r="J363" s="2"/>
      <c r="K363" s="3"/>
      <c r="L363" s="3"/>
    </row>
    <row r="364" spans="1:14" s="1" customFormat="1" ht="21">
      <c r="A364" s="4"/>
      <c r="B364" s="4" t="s">
        <v>1</v>
      </c>
      <c r="C364" s="4"/>
      <c r="D364" s="4"/>
      <c r="E364" s="4"/>
      <c r="F364" s="4"/>
      <c r="G364" s="4" t="s">
        <v>2</v>
      </c>
      <c r="H364" s="4" t="s">
        <v>3</v>
      </c>
      <c r="I364" s="4" t="s">
        <v>4</v>
      </c>
      <c r="J364" s="4" t="s">
        <v>5</v>
      </c>
      <c r="K364" s="5" t="s">
        <v>6</v>
      </c>
      <c r="L364" s="5" t="s">
        <v>7</v>
      </c>
    </row>
    <row r="365" spans="1:14" s="1" customFormat="1" ht="21">
      <c r="A365" s="6"/>
      <c r="B365" s="6" t="s">
        <v>8</v>
      </c>
      <c r="C365" s="6" t="s">
        <v>9</v>
      </c>
      <c r="D365" s="6" t="s">
        <v>2</v>
      </c>
      <c r="E365" s="6" t="s">
        <v>10</v>
      </c>
      <c r="F365" s="6" t="s">
        <v>11</v>
      </c>
      <c r="G365" s="6" t="s">
        <v>12</v>
      </c>
      <c r="H365" s="6" t="s">
        <v>13</v>
      </c>
      <c r="I365" s="6" t="s">
        <v>14</v>
      </c>
      <c r="J365" s="6" t="s">
        <v>15</v>
      </c>
      <c r="K365" s="7" t="s">
        <v>16</v>
      </c>
      <c r="L365" s="7"/>
    </row>
    <row r="366" spans="1:14" s="1" customFormat="1" ht="21">
      <c r="A366" s="8"/>
      <c r="B366" s="8" t="s">
        <v>17</v>
      </c>
      <c r="C366" s="8"/>
      <c r="D366" s="8"/>
      <c r="E366" s="8"/>
      <c r="F366" s="8"/>
      <c r="G366" s="8"/>
      <c r="H366" s="8" t="s">
        <v>18</v>
      </c>
      <c r="I366" s="8" t="s">
        <v>19</v>
      </c>
      <c r="J366" s="8" t="s">
        <v>20</v>
      </c>
      <c r="K366" s="9"/>
      <c r="L366" s="9"/>
    </row>
    <row r="367" spans="1:14" s="1" customFormat="1" ht="21">
      <c r="A367" s="10">
        <v>48</v>
      </c>
      <c r="B367" s="10">
        <v>1</v>
      </c>
      <c r="C367" s="11" t="str">
        <f>VLOOKUP(A367,[2]เมษา58!A$7:AK$92,2,FALSE)</f>
        <v>นายกานต์ บึงใสย์</v>
      </c>
      <c r="D367" s="11" t="str">
        <f>VLOOKUP(A367,[2]เมษา58!A$7:AK$92,4,FALSE)</f>
        <v>ช่างไฟฟ้า</v>
      </c>
      <c r="E367" s="11" t="str">
        <f>VLOOKUP(A367,[2]เมษา58!A$7:AK$92,6,FALSE)</f>
        <v>ช่าง</v>
      </c>
      <c r="F367" s="12" t="str">
        <f>VLOOKUP(A367,[2]เมษา58!A$7:AK$92,5,FALSE)</f>
        <v>ช 4</v>
      </c>
      <c r="G367" s="10">
        <f>VLOOKUP(A367,[2]เมษา58!A$7:AK$92,7,FALSE)</f>
        <v>31246</v>
      </c>
      <c r="H367" s="13">
        <f>VLOOKUP(A367,[2]เมษา58!A$7:AK$92,8,FALSE)</f>
        <v>22490</v>
      </c>
      <c r="I367" s="14">
        <f>VLOOKUP(A367,[2]เมษา58!A$7:AK$92,21,FALSE)</f>
        <v>22920</v>
      </c>
      <c r="J367" s="14" t="str">
        <f>"ข้อ "&amp;VLOOKUP(A367,[2]เมษา58!A$7:AK$92,19,FALSE)</f>
        <v>ข้อ 8</v>
      </c>
      <c r="K367" s="15" t="str">
        <f>VLOOKUP(A367,[2]เมษา58!A$7:AK$92,3,FALSE)</f>
        <v>3411300092069</v>
      </c>
      <c r="L367" s="10"/>
      <c r="M367" s="1" t="str">
        <f>VLOOKUP(A358,[2]เมษา58!A$7:AK$92,9,FALSE)</f>
        <v>บ้านหนองทุ่งมน</v>
      </c>
      <c r="N367" s="1" t="str">
        <f>VLOOKUP(A358,[2]เมษา58!A$7:AK$92,10,FALSE)</f>
        <v>ศรี 1</v>
      </c>
    </row>
    <row r="368" spans="1:14" s="1" customFormat="1" ht="21">
      <c r="A368" s="10"/>
      <c r="B368" s="10"/>
      <c r="C368" s="11"/>
      <c r="D368" s="11"/>
      <c r="E368" s="11"/>
      <c r="F368" s="12"/>
      <c r="G368" s="10"/>
      <c r="H368" s="13"/>
      <c r="I368" s="14"/>
      <c r="J368" s="14"/>
      <c r="K368" s="15"/>
      <c r="L368" s="10"/>
    </row>
    <row r="369" spans="1:14" s="1" customFormat="1" ht="21">
      <c r="A369" s="16"/>
      <c r="B369" s="16"/>
      <c r="C369" s="17"/>
      <c r="D369" s="17"/>
      <c r="E369" s="17"/>
      <c r="F369" s="18"/>
      <c r="G369" s="16"/>
      <c r="H369" s="19"/>
      <c r="I369" s="20"/>
      <c r="J369" s="20"/>
      <c r="K369" s="21"/>
      <c r="L369" s="16"/>
    </row>
    <row r="370" spans="1:14" s="1" customFormat="1" ht="21">
      <c r="A370" s="23" t="s">
        <v>0</v>
      </c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</row>
    <row r="371" spans="1:14" s="1" customFormat="1" ht="21">
      <c r="A371" s="23" t="str">
        <f>"แนบท้ายโรงเรียน"&amp;M385&amp;"   ที่              /2558  สั่ง ณ วันที่        19   มิถุนายน  พ.ศ. 2558"</f>
        <v>แนบท้ายโรงเรียนบ้านบุ่งแก้วน้ำลัด   ที่              /2558  สั่ง ณ วันที่        19   มิถุนายน  พ.ศ. 2558</v>
      </c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</row>
    <row r="372" spans="1:14" s="1" customFormat="1" ht="13.5" customHeight="1">
      <c r="A372" s="2"/>
      <c r="B372" s="2"/>
      <c r="C372" s="2"/>
      <c r="D372" s="3"/>
      <c r="E372" s="3"/>
      <c r="F372" s="3"/>
      <c r="G372" s="3"/>
      <c r="H372" s="2"/>
      <c r="I372" s="2"/>
      <c r="J372" s="2"/>
      <c r="K372" s="3"/>
      <c r="L372" s="3"/>
    </row>
    <row r="373" spans="1:14" s="1" customFormat="1" ht="21">
      <c r="A373" s="4"/>
      <c r="B373" s="4" t="s">
        <v>1</v>
      </c>
      <c r="C373" s="4"/>
      <c r="D373" s="4"/>
      <c r="E373" s="4"/>
      <c r="F373" s="4"/>
      <c r="G373" s="4" t="s">
        <v>2</v>
      </c>
      <c r="H373" s="4" t="s">
        <v>3</v>
      </c>
      <c r="I373" s="4" t="s">
        <v>4</v>
      </c>
      <c r="J373" s="4" t="s">
        <v>5</v>
      </c>
      <c r="K373" s="5" t="s">
        <v>6</v>
      </c>
      <c r="L373" s="5" t="s">
        <v>7</v>
      </c>
    </row>
    <row r="374" spans="1:14" s="1" customFormat="1" ht="21">
      <c r="A374" s="6"/>
      <c r="B374" s="6" t="s">
        <v>8</v>
      </c>
      <c r="C374" s="6" t="s">
        <v>9</v>
      </c>
      <c r="D374" s="6" t="s">
        <v>2</v>
      </c>
      <c r="E374" s="6" t="s">
        <v>10</v>
      </c>
      <c r="F374" s="6" t="s">
        <v>11</v>
      </c>
      <c r="G374" s="6" t="s">
        <v>12</v>
      </c>
      <c r="H374" s="6" t="s">
        <v>13</v>
      </c>
      <c r="I374" s="6" t="s">
        <v>14</v>
      </c>
      <c r="J374" s="6" t="s">
        <v>15</v>
      </c>
      <c r="K374" s="7" t="s">
        <v>16</v>
      </c>
      <c r="L374" s="7"/>
    </row>
    <row r="375" spans="1:14" s="1" customFormat="1" ht="21">
      <c r="A375" s="8"/>
      <c r="B375" s="8" t="s">
        <v>17</v>
      </c>
      <c r="C375" s="8"/>
      <c r="D375" s="8"/>
      <c r="E375" s="8"/>
      <c r="F375" s="8"/>
      <c r="G375" s="8"/>
      <c r="H375" s="8" t="s">
        <v>18</v>
      </c>
      <c r="I375" s="8" t="s">
        <v>19</v>
      </c>
      <c r="J375" s="8" t="s">
        <v>20</v>
      </c>
      <c r="K375" s="9"/>
      <c r="L375" s="9"/>
    </row>
    <row r="376" spans="1:14" s="1" customFormat="1" ht="21">
      <c r="A376" s="10">
        <v>49</v>
      </c>
      <c r="B376" s="10">
        <v>1</v>
      </c>
      <c r="C376" s="11" t="str">
        <f>VLOOKUP(A376,[2]เมษา58!A$7:AK$92,2,FALSE)</f>
        <v>นายพิทูลย์ คำมูล</v>
      </c>
      <c r="D376" s="11" t="str">
        <f>VLOOKUP(A376,[2]เมษา58!A$7:AK$92,4,FALSE)</f>
        <v>ช่างไฟฟ้า</v>
      </c>
      <c r="E376" s="11" t="str">
        <f>VLOOKUP(A376,[2]เมษา58!A$7:AK$92,6,FALSE)</f>
        <v>ช่าง</v>
      </c>
      <c r="F376" s="12" t="str">
        <f>VLOOKUP(A376,[2]เมษา58!A$7:AK$92,5,FALSE)</f>
        <v>ช 3</v>
      </c>
      <c r="G376" s="10">
        <f>VLOOKUP(A376,[2]เมษา58!A$7:AK$92,7,FALSE)</f>
        <v>31253</v>
      </c>
      <c r="H376" s="13">
        <f>VLOOKUP(A376,[2]เมษา58!A$7:AK$92,8,FALSE)</f>
        <v>23340</v>
      </c>
      <c r="I376" s="14">
        <f>VLOOKUP(A376,[2]เมษา58!A$7:AK$92,21,FALSE)</f>
        <v>23710</v>
      </c>
      <c r="J376" s="14" t="str">
        <f>"ข้อ "&amp;VLOOKUP(A376,[2]เมษา58!A$7:AK$92,19,FALSE)</f>
        <v>ข้อ 8</v>
      </c>
      <c r="K376" s="15" t="str">
        <f>VLOOKUP(A376,[2]เมษา58!A$7:AK$92,3,FALSE)</f>
        <v>3411300508486</v>
      </c>
      <c r="L376" s="10"/>
      <c r="M376" s="1" t="str">
        <f>VLOOKUP(A367,[2]เมษา58!A$7:AK$92,9,FALSE)</f>
        <v>บ้านโนนสว่าง</v>
      </c>
      <c r="N376" s="1" t="str">
        <f>VLOOKUP(A367,[2]เมษา58!A$7:AK$92,10,FALSE)</f>
        <v>ศรี 1</v>
      </c>
    </row>
    <row r="377" spans="1:14" s="1" customFormat="1" ht="21">
      <c r="A377" s="10"/>
      <c r="B377" s="10"/>
      <c r="C377" s="11"/>
      <c r="D377" s="11"/>
      <c r="E377" s="11"/>
      <c r="F377" s="12"/>
      <c r="G377" s="10"/>
      <c r="H377" s="13"/>
      <c r="I377" s="14"/>
      <c r="J377" s="14"/>
      <c r="K377" s="15"/>
      <c r="L377" s="10"/>
    </row>
    <row r="378" spans="1:14" s="1" customFormat="1" ht="21">
      <c r="A378" s="16"/>
      <c r="B378" s="16"/>
      <c r="C378" s="17"/>
      <c r="D378" s="17"/>
      <c r="E378" s="17"/>
      <c r="F378" s="18"/>
      <c r="G378" s="16"/>
      <c r="H378" s="19"/>
      <c r="I378" s="20"/>
      <c r="J378" s="20"/>
      <c r="K378" s="21"/>
      <c r="L378" s="16"/>
    </row>
    <row r="379" spans="1:14" s="1" customFormat="1" ht="21">
      <c r="A379" s="23" t="s">
        <v>0</v>
      </c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</row>
    <row r="380" spans="1:14" s="1" customFormat="1" ht="21">
      <c r="A380" s="23" t="str">
        <f>"แนบท้ายโรงเรียน"&amp;M394&amp;"   ที่              /2558  สั่ง ณ วันที่        19   มิถุนายน  พ.ศ. 2558"</f>
        <v>แนบท้ายโรงเรียนบ้านหนองอุ   ที่              /2558  สั่ง ณ วันที่        19   มิถุนายน  พ.ศ. 2558</v>
      </c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</row>
    <row r="381" spans="1:14" s="1" customFormat="1" ht="13.5" customHeight="1">
      <c r="A381" s="2"/>
      <c r="B381" s="2"/>
      <c r="C381" s="2"/>
      <c r="D381" s="3"/>
      <c r="E381" s="3"/>
      <c r="F381" s="3"/>
      <c r="G381" s="3"/>
      <c r="H381" s="2"/>
      <c r="I381" s="2"/>
      <c r="J381" s="2"/>
      <c r="K381" s="3"/>
      <c r="L381" s="3"/>
    </row>
    <row r="382" spans="1:14" s="1" customFormat="1" ht="21">
      <c r="A382" s="4"/>
      <c r="B382" s="4" t="s">
        <v>1</v>
      </c>
      <c r="C382" s="4"/>
      <c r="D382" s="4"/>
      <c r="E382" s="4"/>
      <c r="F382" s="4"/>
      <c r="G382" s="4" t="s">
        <v>2</v>
      </c>
      <c r="H382" s="4" t="s">
        <v>3</v>
      </c>
      <c r="I382" s="4" t="s">
        <v>4</v>
      </c>
      <c r="J382" s="4" t="s">
        <v>5</v>
      </c>
      <c r="K382" s="5" t="s">
        <v>6</v>
      </c>
      <c r="L382" s="5" t="s">
        <v>7</v>
      </c>
    </row>
    <row r="383" spans="1:14" s="1" customFormat="1" ht="21">
      <c r="A383" s="6"/>
      <c r="B383" s="6" t="s">
        <v>8</v>
      </c>
      <c r="C383" s="6" t="s">
        <v>9</v>
      </c>
      <c r="D383" s="6" t="s">
        <v>2</v>
      </c>
      <c r="E383" s="6" t="s">
        <v>10</v>
      </c>
      <c r="F383" s="6" t="s">
        <v>11</v>
      </c>
      <c r="G383" s="6" t="s">
        <v>12</v>
      </c>
      <c r="H383" s="6" t="s">
        <v>13</v>
      </c>
      <c r="I383" s="6" t="s">
        <v>14</v>
      </c>
      <c r="J383" s="6" t="s">
        <v>15</v>
      </c>
      <c r="K383" s="7" t="s">
        <v>16</v>
      </c>
      <c r="L383" s="7"/>
    </row>
    <row r="384" spans="1:14" s="1" customFormat="1" ht="21">
      <c r="A384" s="8"/>
      <c r="B384" s="8" t="s">
        <v>17</v>
      </c>
      <c r="C384" s="8"/>
      <c r="D384" s="8"/>
      <c r="E384" s="8"/>
      <c r="F384" s="8"/>
      <c r="G384" s="8"/>
      <c r="H384" s="8" t="s">
        <v>18</v>
      </c>
      <c r="I384" s="8" t="s">
        <v>19</v>
      </c>
      <c r="J384" s="8" t="s">
        <v>20</v>
      </c>
      <c r="K384" s="9"/>
      <c r="L384" s="9"/>
    </row>
    <row r="385" spans="1:14" s="1" customFormat="1" ht="21">
      <c r="A385" s="10">
        <v>50</v>
      </c>
      <c r="B385" s="10">
        <v>1</v>
      </c>
      <c r="C385" s="11" t="str">
        <f>VLOOKUP(A385,[2]เมษา58!A$7:AK$92,2,FALSE)</f>
        <v>นายสุเทพ ลาดบัวขาว</v>
      </c>
      <c r="D385" s="11" t="str">
        <f>VLOOKUP(A385,[2]เมษา58!A$7:AK$92,4,FALSE)</f>
        <v>ช่างไฟฟ้า</v>
      </c>
      <c r="E385" s="11" t="str">
        <f>VLOOKUP(A385,[2]เมษา58!A$7:AK$92,6,FALSE)</f>
        <v>ช่าง</v>
      </c>
      <c r="F385" s="12" t="str">
        <f>VLOOKUP(A385,[2]เมษา58!A$7:AK$92,5,FALSE)</f>
        <v>ช 2</v>
      </c>
      <c r="G385" s="10">
        <f>VLOOKUP(A385,[2]เมษา58!A$7:AK$92,7,FALSE)</f>
        <v>31266</v>
      </c>
      <c r="H385" s="13">
        <f>VLOOKUP(A385,[2]เมษา58!A$7:AK$92,8,FALSE)</f>
        <v>18790</v>
      </c>
      <c r="I385" s="14">
        <f>VLOOKUP(A385,[2]เมษา58!A$7:AK$92,21,FALSE)</f>
        <v>19100</v>
      </c>
      <c r="J385" s="14" t="str">
        <f>"ข้อ "&amp;VLOOKUP(A385,[2]เมษา58!A$7:AK$92,19,FALSE)</f>
        <v>ข้อ 8</v>
      </c>
      <c r="K385" s="15" t="str">
        <f>VLOOKUP(A385,[2]เมษา58!A$7:AK$92,3,FALSE)</f>
        <v>3400300002647</v>
      </c>
      <c r="L385" s="10"/>
      <c r="M385" s="1" t="str">
        <f>VLOOKUP(A376,[2]เมษา58!A$7:AK$92,9,FALSE)</f>
        <v>บ้านบุ่งแก้วน้ำลัด</v>
      </c>
      <c r="N385" s="1" t="str">
        <f>VLOOKUP(A376,[2]เมษา58!A$7:AK$92,10,FALSE)</f>
        <v>ศรี 4</v>
      </c>
    </row>
    <row r="386" spans="1:14" s="1" customFormat="1" ht="21">
      <c r="A386" s="10"/>
      <c r="B386" s="10"/>
      <c r="C386" s="11"/>
      <c r="D386" s="11"/>
      <c r="E386" s="11"/>
      <c r="F386" s="12"/>
      <c r="G386" s="10"/>
      <c r="H386" s="13"/>
      <c r="I386" s="14"/>
      <c r="J386" s="14"/>
      <c r="K386" s="15"/>
      <c r="L386" s="10"/>
    </row>
    <row r="387" spans="1:14" s="1" customFormat="1" ht="21">
      <c r="A387" s="16"/>
      <c r="B387" s="16"/>
      <c r="C387" s="17"/>
      <c r="D387" s="17"/>
      <c r="E387" s="17"/>
      <c r="F387" s="18"/>
      <c r="G387" s="16"/>
      <c r="H387" s="19"/>
      <c r="I387" s="20"/>
      <c r="J387" s="20"/>
      <c r="K387" s="21"/>
      <c r="L387" s="16"/>
    </row>
    <row r="388" spans="1:14" s="1" customFormat="1" ht="21">
      <c r="A388" s="23" t="s">
        <v>0</v>
      </c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</row>
    <row r="389" spans="1:14" s="1" customFormat="1" ht="21">
      <c r="A389" s="23" t="str">
        <f>"แนบท้ายโรงเรียน"&amp;M403&amp;"   ที่              /2558  สั่ง ณ วันที่        19   มิถุนายน  พ.ศ. 2558"</f>
        <v>แนบท้ายโรงเรียนบ้านวังไฮ   ที่              /2558  สั่ง ณ วันที่        19   มิถุนายน  พ.ศ. 2558</v>
      </c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</row>
    <row r="390" spans="1:14" s="1" customFormat="1" ht="13.5" customHeight="1">
      <c r="A390" s="2"/>
      <c r="B390" s="2"/>
      <c r="C390" s="2"/>
      <c r="D390" s="3"/>
      <c r="E390" s="3"/>
      <c r="F390" s="3"/>
      <c r="G390" s="3"/>
      <c r="H390" s="2"/>
      <c r="I390" s="2"/>
      <c r="J390" s="2"/>
      <c r="K390" s="3"/>
      <c r="L390" s="3"/>
    </row>
    <row r="391" spans="1:14" s="1" customFormat="1" ht="21">
      <c r="A391" s="4"/>
      <c r="B391" s="4" t="s">
        <v>1</v>
      </c>
      <c r="C391" s="4"/>
      <c r="D391" s="4"/>
      <c r="E391" s="4"/>
      <c r="F391" s="4"/>
      <c r="G391" s="4" t="s">
        <v>2</v>
      </c>
      <c r="H391" s="4" t="s">
        <v>3</v>
      </c>
      <c r="I391" s="4" t="s">
        <v>4</v>
      </c>
      <c r="J391" s="4" t="s">
        <v>5</v>
      </c>
      <c r="K391" s="5" t="s">
        <v>6</v>
      </c>
      <c r="L391" s="5" t="s">
        <v>7</v>
      </c>
    </row>
    <row r="392" spans="1:14" s="1" customFormat="1" ht="21">
      <c r="A392" s="6"/>
      <c r="B392" s="6" t="s">
        <v>8</v>
      </c>
      <c r="C392" s="6" t="s">
        <v>9</v>
      </c>
      <c r="D392" s="6" t="s">
        <v>2</v>
      </c>
      <c r="E392" s="6" t="s">
        <v>10</v>
      </c>
      <c r="F392" s="6" t="s">
        <v>11</v>
      </c>
      <c r="G392" s="6" t="s">
        <v>12</v>
      </c>
      <c r="H392" s="6" t="s">
        <v>13</v>
      </c>
      <c r="I392" s="6" t="s">
        <v>14</v>
      </c>
      <c r="J392" s="6" t="s">
        <v>15</v>
      </c>
      <c r="K392" s="7" t="s">
        <v>16</v>
      </c>
      <c r="L392" s="7"/>
    </row>
    <row r="393" spans="1:14" s="1" customFormat="1" ht="21">
      <c r="A393" s="8"/>
      <c r="B393" s="8" t="s">
        <v>17</v>
      </c>
      <c r="C393" s="8"/>
      <c r="D393" s="8"/>
      <c r="E393" s="8"/>
      <c r="F393" s="8"/>
      <c r="G393" s="8"/>
      <c r="H393" s="8" t="s">
        <v>18</v>
      </c>
      <c r="I393" s="8" t="s">
        <v>19</v>
      </c>
      <c r="J393" s="8" t="s">
        <v>20</v>
      </c>
      <c r="K393" s="9"/>
      <c r="L393" s="9"/>
    </row>
    <row r="394" spans="1:14" s="1" customFormat="1" ht="21">
      <c r="A394" s="10">
        <v>51</v>
      </c>
      <c r="B394" s="10">
        <v>1</v>
      </c>
      <c r="C394" s="11" t="str">
        <f>VLOOKUP(A394,[2]เมษา58!A$7:AK$92,2,FALSE)</f>
        <v>นายประสิทธิ์ พรมพลเมือง</v>
      </c>
      <c r="D394" s="11" t="str">
        <f>VLOOKUP(A394,[2]เมษา58!A$7:AK$92,4,FALSE)</f>
        <v>ช่างปูน</v>
      </c>
      <c r="E394" s="11" t="str">
        <f>VLOOKUP(A394,[2]เมษา58!A$7:AK$92,6,FALSE)</f>
        <v>ช่าง</v>
      </c>
      <c r="F394" s="12" t="str">
        <f>VLOOKUP(A394,[2]เมษา58!A$7:AK$92,5,FALSE)</f>
        <v>ช 3</v>
      </c>
      <c r="G394" s="10">
        <f>VLOOKUP(A394,[2]เมษา58!A$7:AK$92,7,FALSE)</f>
        <v>31262</v>
      </c>
      <c r="H394" s="13">
        <f>VLOOKUP(A394,[2]เมษา58!A$7:AK$92,8,FALSE)</f>
        <v>18790</v>
      </c>
      <c r="I394" s="14">
        <f>VLOOKUP(A394,[2]เมษา58!A$7:AK$92,21,FALSE)</f>
        <v>19410</v>
      </c>
      <c r="J394" s="14" t="str">
        <f>"ข้อ "&amp;VLOOKUP(A394,[2]เมษา58!A$7:AK$92,19,FALSE)</f>
        <v>ข้อ 9</v>
      </c>
      <c r="K394" s="15" t="str">
        <f>VLOOKUP(A394,[2]เมษา58!A$7:AK$92,3,FALSE)</f>
        <v>3411300651998</v>
      </c>
      <c r="L394" s="10"/>
      <c r="M394" s="1" t="str">
        <f>VLOOKUP(A385,[2]เมษา58!A$7:AK$92,9,FALSE)</f>
        <v>บ้านหนองอุ</v>
      </c>
      <c r="N394" s="1" t="str">
        <f>VLOOKUP(A385,[2]เมษา58!A$7:AK$92,10,FALSE)</f>
        <v>ศรี 6</v>
      </c>
    </row>
    <row r="395" spans="1:14" s="1" customFormat="1" ht="21">
      <c r="A395" s="10"/>
      <c r="B395" s="10"/>
      <c r="C395" s="11"/>
      <c r="D395" s="11"/>
      <c r="E395" s="11"/>
      <c r="F395" s="12"/>
      <c r="G395" s="10"/>
      <c r="H395" s="13"/>
      <c r="I395" s="14"/>
      <c r="J395" s="14"/>
      <c r="K395" s="15"/>
      <c r="L395" s="10"/>
    </row>
    <row r="396" spans="1:14" s="1" customFormat="1" ht="21">
      <c r="A396" s="16"/>
      <c r="B396" s="16"/>
      <c r="C396" s="17"/>
      <c r="D396" s="17"/>
      <c r="E396" s="17"/>
      <c r="F396" s="18"/>
      <c r="G396" s="16"/>
      <c r="H396" s="19"/>
      <c r="I396" s="20"/>
      <c r="J396" s="20"/>
      <c r="K396" s="21"/>
      <c r="L396" s="16"/>
    </row>
    <row r="397" spans="1:14" s="1" customFormat="1" ht="21">
      <c r="A397" s="23" t="s">
        <v>0</v>
      </c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</row>
    <row r="398" spans="1:14" s="1" customFormat="1" ht="21">
      <c r="A398" s="23" t="str">
        <f>"แนบท้ายโรงเรียน"&amp;M412&amp;"   ที่              /2558  สั่ง ณ วันที่        19   มิถุนายน  พ.ศ. 2558"</f>
        <v>แนบท้ายโรงเรียนบ้านยางหล่อโนนสวนกล้วย   ที่              /2558  สั่ง ณ วันที่        19   มิถุนายน  พ.ศ. 2558</v>
      </c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</row>
    <row r="399" spans="1:14" s="1" customFormat="1" ht="13.5" customHeight="1">
      <c r="A399" s="2"/>
      <c r="B399" s="2"/>
      <c r="C399" s="2"/>
      <c r="D399" s="3"/>
      <c r="E399" s="3"/>
      <c r="F399" s="3"/>
      <c r="G399" s="3"/>
      <c r="H399" s="2"/>
      <c r="I399" s="2"/>
      <c r="J399" s="2"/>
      <c r="K399" s="3"/>
      <c r="L399" s="3"/>
    </row>
    <row r="400" spans="1:14" s="1" customFormat="1" ht="21">
      <c r="A400" s="4"/>
      <c r="B400" s="4" t="s">
        <v>1</v>
      </c>
      <c r="C400" s="4"/>
      <c r="D400" s="4"/>
      <c r="E400" s="4"/>
      <c r="F400" s="4"/>
      <c r="G400" s="4" t="s">
        <v>2</v>
      </c>
      <c r="H400" s="4" t="s">
        <v>3</v>
      </c>
      <c r="I400" s="4" t="s">
        <v>4</v>
      </c>
      <c r="J400" s="4" t="s">
        <v>5</v>
      </c>
      <c r="K400" s="5" t="s">
        <v>6</v>
      </c>
      <c r="L400" s="5" t="s">
        <v>7</v>
      </c>
    </row>
    <row r="401" spans="1:14" s="1" customFormat="1" ht="21">
      <c r="A401" s="6"/>
      <c r="B401" s="6" t="s">
        <v>8</v>
      </c>
      <c r="C401" s="6" t="s">
        <v>9</v>
      </c>
      <c r="D401" s="6" t="s">
        <v>2</v>
      </c>
      <c r="E401" s="6" t="s">
        <v>10</v>
      </c>
      <c r="F401" s="6" t="s">
        <v>11</v>
      </c>
      <c r="G401" s="6" t="s">
        <v>12</v>
      </c>
      <c r="H401" s="6" t="s">
        <v>13</v>
      </c>
      <c r="I401" s="6" t="s">
        <v>14</v>
      </c>
      <c r="J401" s="6" t="s">
        <v>15</v>
      </c>
      <c r="K401" s="7" t="s">
        <v>16</v>
      </c>
      <c r="L401" s="7"/>
    </row>
    <row r="402" spans="1:14" s="1" customFormat="1" ht="21">
      <c r="A402" s="8"/>
      <c r="B402" s="8" t="s">
        <v>17</v>
      </c>
      <c r="C402" s="8"/>
      <c r="D402" s="8"/>
      <c r="E402" s="8"/>
      <c r="F402" s="8"/>
      <c r="G402" s="8"/>
      <c r="H402" s="8" t="s">
        <v>18</v>
      </c>
      <c r="I402" s="8" t="s">
        <v>19</v>
      </c>
      <c r="J402" s="8" t="s">
        <v>20</v>
      </c>
      <c r="K402" s="9"/>
      <c r="L402" s="9"/>
    </row>
    <row r="403" spans="1:14" s="1" customFormat="1" ht="21">
      <c r="A403" s="10">
        <v>52</v>
      </c>
      <c r="B403" s="10">
        <v>1</v>
      </c>
      <c r="C403" s="11" t="str">
        <f>VLOOKUP(A403,[2]เมษา58!A$7:AK$92,2,FALSE)</f>
        <v>นายอำนวย ภาบุศย์</v>
      </c>
      <c r="D403" s="11" t="str">
        <f>VLOOKUP(A403,[2]เมษา58!A$7:AK$92,4,FALSE)</f>
        <v>ช่างครุภัณฑ์</v>
      </c>
      <c r="E403" s="11" t="str">
        <f>VLOOKUP(A403,[2]เมษา58!A$7:AK$92,6,FALSE)</f>
        <v>ช่าง</v>
      </c>
      <c r="F403" s="12" t="str">
        <f>VLOOKUP(A403,[2]เมษา58!A$7:AK$92,5,FALSE)</f>
        <v>ช 3</v>
      </c>
      <c r="G403" s="10">
        <f>VLOOKUP(A403,[2]เมษา58!A$7:AK$92,7,FALSE)</f>
        <v>31263</v>
      </c>
      <c r="H403" s="13">
        <f>VLOOKUP(A403,[2]เมษา58!A$7:AK$92,8,FALSE)</f>
        <v>22600</v>
      </c>
      <c r="I403" s="14">
        <f>VLOOKUP(A403,[2]เมษา58!A$7:AK$92,21,FALSE)</f>
        <v>23340</v>
      </c>
      <c r="J403" s="14" t="str">
        <f>"ข้อ "&amp;VLOOKUP(A403,[2]เมษา58!A$7:AK$92,19,FALSE)</f>
        <v>ข้อ 9</v>
      </c>
      <c r="K403" s="15" t="str">
        <f>VLOOKUP(A403,[2]เมษา58!A$7:AK$92,3,FALSE)</f>
        <v>3411300794799</v>
      </c>
      <c r="L403" s="10"/>
      <c r="M403" s="1" t="str">
        <f>VLOOKUP(A394,[2]เมษา58!A$7:AK$92,9,FALSE)</f>
        <v>บ้านวังไฮ</v>
      </c>
      <c r="N403" s="1" t="str">
        <f>VLOOKUP(A394,[2]เมษา58!A$7:AK$92,10,FALSE)</f>
        <v>ศรี 6</v>
      </c>
    </row>
    <row r="404" spans="1:14" s="1" customFormat="1" ht="21">
      <c r="A404" s="10"/>
      <c r="B404" s="10"/>
      <c r="C404" s="11"/>
      <c r="D404" s="11"/>
      <c r="E404" s="11"/>
      <c r="F404" s="12"/>
      <c r="G404" s="10"/>
      <c r="H404" s="13"/>
      <c r="I404" s="14"/>
      <c r="J404" s="14"/>
      <c r="K404" s="15"/>
      <c r="L404" s="10"/>
    </row>
    <row r="405" spans="1:14" s="1" customFormat="1" ht="21">
      <c r="A405" s="16"/>
      <c r="B405" s="16"/>
      <c r="C405" s="17"/>
      <c r="D405" s="17"/>
      <c r="E405" s="17"/>
      <c r="F405" s="18"/>
      <c r="G405" s="16"/>
      <c r="H405" s="19"/>
      <c r="I405" s="20"/>
      <c r="J405" s="20"/>
      <c r="K405" s="21"/>
      <c r="L405" s="16"/>
    </row>
    <row r="406" spans="1:14" s="1" customFormat="1" ht="21">
      <c r="A406" s="23" t="s">
        <v>0</v>
      </c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</row>
    <row r="407" spans="1:14" s="1" customFormat="1" ht="21">
      <c r="A407" s="23" t="str">
        <f>"แนบท้ายโรงเรียน"&amp;M421&amp;"   ที่              /2558  สั่ง ณ วันที่        19   มิถุนายน  พ.ศ. 2558"</f>
        <v>แนบท้ายโรงเรียนบ้านวังคูณ   ที่              /2558  สั่ง ณ วันที่        19   มิถุนายน  พ.ศ. 2558</v>
      </c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</row>
    <row r="408" spans="1:14" s="1" customFormat="1" ht="13.5" customHeight="1">
      <c r="A408" s="2"/>
      <c r="B408" s="2"/>
      <c r="C408" s="2"/>
      <c r="D408" s="3"/>
      <c r="E408" s="3"/>
      <c r="F408" s="3"/>
      <c r="G408" s="3"/>
      <c r="H408" s="2"/>
      <c r="I408" s="2"/>
      <c r="J408" s="2"/>
      <c r="K408" s="3"/>
      <c r="L408" s="3"/>
    </row>
    <row r="409" spans="1:14" s="1" customFormat="1" ht="21">
      <c r="A409" s="4"/>
      <c r="B409" s="4" t="s">
        <v>1</v>
      </c>
      <c r="C409" s="4"/>
      <c r="D409" s="4"/>
      <c r="E409" s="4"/>
      <c r="F409" s="4"/>
      <c r="G409" s="4" t="s">
        <v>2</v>
      </c>
      <c r="H409" s="4" t="s">
        <v>3</v>
      </c>
      <c r="I409" s="4" t="s">
        <v>4</v>
      </c>
      <c r="J409" s="4" t="s">
        <v>5</v>
      </c>
      <c r="K409" s="5" t="s">
        <v>6</v>
      </c>
      <c r="L409" s="5" t="s">
        <v>7</v>
      </c>
    </row>
    <row r="410" spans="1:14" s="1" customFormat="1" ht="21">
      <c r="A410" s="6"/>
      <c r="B410" s="6" t="s">
        <v>8</v>
      </c>
      <c r="C410" s="6" t="s">
        <v>9</v>
      </c>
      <c r="D410" s="6" t="s">
        <v>2</v>
      </c>
      <c r="E410" s="6" t="s">
        <v>10</v>
      </c>
      <c r="F410" s="6" t="s">
        <v>11</v>
      </c>
      <c r="G410" s="6" t="s">
        <v>12</v>
      </c>
      <c r="H410" s="6" t="s">
        <v>13</v>
      </c>
      <c r="I410" s="6" t="s">
        <v>14</v>
      </c>
      <c r="J410" s="6" t="s">
        <v>15</v>
      </c>
      <c r="K410" s="7" t="s">
        <v>16</v>
      </c>
      <c r="L410" s="7"/>
    </row>
    <row r="411" spans="1:14" s="1" customFormat="1" ht="21">
      <c r="A411" s="8"/>
      <c r="B411" s="8" t="s">
        <v>17</v>
      </c>
      <c r="C411" s="8"/>
      <c r="D411" s="8"/>
      <c r="E411" s="8"/>
      <c r="F411" s="8"/>
      <c r="G411" s="8"/>
      <c r="H411" s="8" t="s">
        <v>18</v>
      </c>
      <c r="I411" s="8" t="s">
        <v>19</v>
      </c>
      <c r="J411" s="8" t="s">
        <v>20</v>
      </c>
      <c r="K411" s="9"/>
      <c r="L411" s="9"/>
    </row>
    <row r="412" spans="1:14" s="1" customFormat="1" ht="21">
      <c r="A412" s="10">
        <v>53</v>
      </c>
      <c r="B412" s="10">
        <v>1</v>
      </c>
      <c r="C412" s="11" t="str">
        <f>VLOOKUP(A412,[2]เมษา58!A$7:AK$92,2,FALSE)</f>
        <v>นายภาณุเดช เประกันยา</v>
      </c>
      <c r="D412" s="11" t="str">
        <f>VLOOKUP(A412,[2]เมษา58!A$7:AK$92,4,FALSE)</f>
        <v>ช่างครุภัณฑ์</v>
      </c>
      <c r="E412" s="11" t="str">
        <f>VLOOKUP(A412,[2]เมษา58!A$7:AK$92,6,FALSE)</f>
        <v>ช่าง</v>
      </c>
      <c r="F412" s="12" t="str">
        <f>VLOOKUP(A412,[2]เมษา58!A$7:AK$92,5,FALSE)</f>
        <v>ช 3</v>
      </c>
      <c r="G412" s="10">
        <f>VLOOKUP(A412,[2]เมษา58!A$7:AK$92,7,FALSE)</f>
        <v>31255</v>
      </c>
      <c r="H412" s="13">
        <f>VLOOKUP(A412,[2]เมษา58!A$7:AK$92,8,FALSE)</f>
        <v>20400</v>
      </c>
      <c r="I412" s="14">
        <f>VLOOKUP(A412,[2]เมษา58!A$7:AK$92,21,FALSE)</f>
        <v>20770</v>
      </c>
      <c r="J412" s="14" t="str">
        <f>"ข้อ "&amp;VLOOKUP(A412,[2]เมษา58!A$7:AK$92,19,FALSE)</f>
        <v>ข้อ 8</v>
      </c>
      <c r="K412" s="15" t="str">
        <f>VLOOKUP(A412,[2]เมษา58!A$7:AK$92,3,FALSE)</f>
        <v>3412000151273</v>
      </c>
      <c r="L412" s="10"/>
      <c r="M412" s="1" t="str">
        <f>VLOOKUP(A403,[2]เมษา58!A$7:AK$92,9,FALSE)</f>
        <v>บ้านยางหล่อโนนสวนกล้วย</v>
      </c>
      <c r="N412" s="1" t="str">
        <f>VLOOKUP(A403,[2]เมษา58!A$7:AK$92,10,FALSE)</f>
        <v>ศรี 3</v>
      </c>
    </row>
    <row r="413" spans="1:14" s="1" customFormat="1" ht="21">
      <c r="A413" s="10"/>
      <c r="B413" s="10"/>
      <c r="C413" s="11"/>
      <c r="D413" s="11"/>
      <c r="E413" s="11"/>
      <c r="F413" s="12"/>
      <c r="G413" s="10"/>
      <c r="H413" s="13"/>
      <c r="I413" s="14"/>
      <c r="J413" s="14"/>
      <c r="K413" s="15"/>
      <c r="L413" s="10"/>
    </row>
    <row r="414" spans="1:14" s="1" customFormat="1" ht="21">
      <c r="A414" s="16"/>
      <c r="B414" s="16"/>
      <c r="C414" s="17"/>
      <c r="D414" s="17"/>
      <c r="E414" s="17"/>
      <c r="F414" s="18"/>
      <c r="G414" s="16"/>
      <c r="H414" s="19"/>
      <c r="I414" s="20"/>
      <c r="J414" s="20"/>
      <c r="K414" s="21"/>
      <c r="L414" s="16"/>
    </row>
    <row r="415" spans="1:14" s="1" customFormat="1" ht="21">
      <c r="A415" s="23" t="s">
        <v>0</v>
      </c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</row>
    <row r="416" spans="1:14" s="1" customFormat="1" ht="21">
      <c r="A416" s="23" t="str">
        <f>"แนบท้ายโรงเรียน"&amp;M430&amp;"   ที่              /2558  สั่ง ณ วันที่        19   มิถุนายน  พ.ศ. 2558"</f>
        <v>แนบท้ายโรงเรียนบ้านนาชุมแสง   ที่              /2558  สั่ง ณ วันที่        19   มิถุนายน  พ.ศ. 2558</v>
      </c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</row>
    <row r="417" spans="1:14" s="1" customFormat="1" ht="13.5" customHeight="1">
      <c r="A417" s="2"/>
      <c r="B417" s="2"/>
      <c r="C417" s="2"/>
      <c r="D417" s="3"/>
      <c r="E417" s="3"/>
      <c r="F417" s="3"/>
      <c r="G417" s="3"/>
      <c r="H417" s="2"/>
      <c r="I417" s="2"/>
      <c r="J417" s="2"/>
      <c r="K417" s="3"/>
      <c r="L417" s="3"/>
    </row>
    <row r="418" spans="1:14" s="1" customFormat="1" ht="21">
      <c r="A418" s="4"/>
      <c r="B418" s="4" t="s">
        <v>1</v>
      </c>
      <c r="C418" s="4"/>
      <c r="D418" s="4"/>
      <c r="E418" s="4"/>
      <c r="F418" s="4"/>
      <c r="G418" s="4" t="s">
        <v>2</v>
      </c>
      <c r="H418" s="4" t="s">
        <v>3</v>
      </c>
      <c r="I418" s="4" t="s">
        <v>4</v>
      </c>
      <c r="J418" s="4" t="s">
        <v>5</v>
      </c>
      <c r="K418" s="5" t="s">
        <v>6</v>
      </c>
      <c r="L418" s="5" t="s">
        <v>7</v>
      </c>
    </row>
    <row r="419" spans="1:14" s="1" customFormat="1" ht="21">
      <c r="A419" s="6"/>
      <c r="B419" s="6" t="s">
        <v>8</v>
      </c>
      <c r="C419" s="6" t="s">
        <v>9</v>
      </c>
      <c r="D419" s="6" t="s">
        <v>2</v>
      </c>
      <c r="E419" s="6" t="s">
        <v>10</v>
      </c>
      <c r="F419" s="6" t="s">
        <v>11</v>
      </c>
      <c r="G419" s="6" t="s">
        <v>12</v>
      </c>
      <c r="H419" s="6" t="s">
        <v>13</v>
      </c>
      <c r="I419" s="6" t="s">
        <v>14</v>
      </c>
      <c r="J419" s="6" t="s">
        <v>15</v>
      </c>
      <c r="K419" s="7" t="s">
        <v>16</v>
      </c>
      <c r="L419" s="7"/>
    </row>
    <row r="420" spans="1:14" s="1" customFormat="1" ht="21">
      <c r="A420" s="8"/>
      <c r="B420" s="8" t="s">
        <v>17</v>
      </c>
      <c r="C420" s="8"/>
      <c r="D420" s="8"/>
      <c r="E420" s="8"/>
      <c r="F420" s="8"/>
      <c r="G420" s="8"/>
      <c r="H420" s="8" t="s">
        <v>18</v>
      </c>
      <c r="I420" s="8" t="s">
        <v>19</v>
      </c>
      <c r="J420" s="8" t="s">
        <v>20</v>
      </c>
      <c r="K420" s="9"/>
      <c r="L420" s="9"/>
    </row>
    <row r="421" spans="1:14" s="1" customFormat="1" ht="21">
      <c r="A421" s="10">
        <v>54</v>
      </c>
      <c r="B421" s="10">
        <v>1</v>
      </c>
      <c r="C421" s="11" t="str">
        <f>VLOOKUP(A421,[2]เมษา58!A$7:AK$92,2,FALSE)</f>
        <v>นายประทีป เทียนศรี</v>
      </c>
      <c r="D421" s="11" t="str">
        <f>VLOOKUP(A421,[2]เมษา58!A$7:AK$92,4,FALSE)</f>
        <v>ช่างไฟฟ้า</v>
      </c>
      <c r="E421" s="11" t="str">
        <f>VLOOKUP(A421,[2]เมษา58!A$7:AK$92,6,FALSE)</f>
        <v>ช่าง</v>
      </c>
      <c r="F421" s="12" t="str">
        <f>VLOOKUP(A421,[2]เมษา58!A$7:AK$92,5,FALSE)</f>
        <v>ช 2</v>
      </c>
      <c r="G421" s="10">
        <f>VLOOKUP(A421,[2]เมษา58!A$7:AK$92,7,FALSE)</f>
        <v>31278</v>
      </c>
      <c r="H421" s="13">
        <f>VLOOKUP(A421,[2]เมษา58!A$7:AK$92,8,FALSE)</f>
        <v>17880</v>
      </c>
      <c r="I421" s="14">
        <f>VLOOKUP(A421,[2]เมษา58!A$7:AK$92,21,FALSE)</f>
        <v>18190</v>
      </c>
      <c r="J421" s="14" t="str">
        <f>"ข้อ "&amp;VLOOKUP(A421,[2]เมษา58!A$7:AK$92,19,FALSE)</f>
        <v>ข้อ 8</v>
      </c>
      <c r="K421" s="15" t="str">
        <f>VLOOKUP(A421,[2]เมษา58!A$7:AK$92,3,FALSE)</f>
        <v>5411300003488</v>
      </c>
      <c r="L421" s="10"/>
      <c r="M421" s="1" t="str">
        <f>VLOOKUP(A412,[2]เมษา58!A$7:AK$92,9,FALSE)</f>
        <v>บ้านวังคูณ</v>
      </c>
      <c r="N421" s="1" t="str">
        <f>VLOOKUP(A412,[2]เมษา58!A$7:AK$92,10,FALSE)</f>
        <v>ศรี 8</v>
      </c>
    </row>
    <row r="422" spans="1:14" s="1" customFormat="1" ht="21">
      <c r="A422" s="10"/>
      <c r="B422" s="10"/>
      <c r="C422" s="11"/>
      <c r="D422" s="11"/>
      <c r="E422" s="11"/>
      <c r="F422" s="12"/>
      <c r="G422" s="10"/>
      <c r="H422" s="13"/>
      <c r="I422" s="14"/>
      <c r="J422" s="14"/>
      <c r="K422" s="15"/>
      <c r="L422" s="10"/>
    </row>
    <row r="423" spans="1:14" s="1" customFormat="1" ht="21">
      <c r="A423" s="16"/>
      <c r="B423" s="16"/>
      <c r="C423" s="17"/>
      <c r="D423" s="17"/>
      <c r="E423" s="17"/>
      <c r="F423" s="18"/>
      <c r="G423" s="16"/>
      <c r="H423" s="19"/>
      <c r="I423" s="20"/>
      <c r="J423" s="20"/>
      <c r="K423" s="21"/>
      <c r="L423" s="16"/>
    </row>
    <row r="424" spans="1:14" s="1" customFormat="1" ht="21">
      <c r="A424" s="23" t="s">
        <v>0</v>
      </c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</row>
    <row r="425" spans="1:14" s="1" customFormat="1" ht="21">
      <c r="A425" s="23" t="str">
        <f>"แนบท้ายโรงเรียน"&amp;M439&amp;"   ที่              /2558  สั่ง ณ วันที่        19   มิถุนายน  พ.ศ. 2558"</f>
        <v>แนบท้ายโรงเรียนบ้านหนองขามท่างาม   ที่              /2558  สั่ง ณ วันที่        19   มิถุนายน  พ.ศ. 2558</v>
      </c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</row>
    <row r="426" spans="1:14" s="1" customFormat="1" ht="13.5" customHeight="1">
      <c r="A426" s="2"/>
      <c r="B426" s="2"/>
      <c r="C426" s="2"/>
      <c r="D426" s="3"/>
      <c r="E426" s="3"/>
      <c r="F426" s="3"/>
      <c r="G426" s="3"/>
      <c r="H426" s="2"/>
      <c r="I426" s="2"/>
      <c r="J426" s="2"/>
      <c r="K426" s="3"/>
      <c r="L426" s="3"/>
    </row>
    <row r="427" spans="1:14" s="1" customFormat="1" ht="21">
      <c r="A427" s="4"/>
      <c r="B427" s="4" t="s">
        <v>1</v>
      </c>
      <c r="C427" s="4"/>
      <c r="D427" s="4"/>
      <c r="E427" s="4"/>
      <c r="F427" s="4"/>
      <c r="G427" s="4" t="s">
        <v>2</v>
      </c>
      <c r="H427" s="4" t="s">
        <v>3</v>
      </c>
      <c r="I427" s="4" t="s">
        <v>4</v>
      </c>
      <c r="J427" s="4" t="s">
        <v>5</v>
      </c>
      <c r="K427" s="5" t="s">
        <v>6</v>
      </c>
      <c r="L427" s="5" t="s">
        <v>7</v>
      </c>
    </row>
    <row r="428" spans="1:14" s="1" customFormat="1" ht="21">
      <c r="A428" s="6"/>
      <c r="B428" s="6" t="s">
        <v>8</v>
      </c>
      <c r="C428" s="6" t="s">
        <v>9</v>
      </c>
      <c r="D428" s="6" t="s">
        <v>2</v>
      </c>
      <c r="E428" s="6" t="s">
        <v>10</v>
      </c>
      <c r="F428" s="6" t="s">
        <v>11</v>
      </c>
      <c r="G428" s="6" t="s">
        <v>12</v>
      </c>
      <c r="H428" s="6" t="s">
        <v>13</v>
      </c>
      <c r="I428" s="6" t="s">
        <v>14</v>
      </c>
      <c r="J428" s="6" t="s">
        <v>15</v>
      </c>
      <c r="K428" s="7" t="s">
        <v>16</v>
      </c>
      <c r="L428" s="7"/>
    </row>
    <row r="429" spans="1:14" s="1" customFormat="1" ht="21">
      <c r="A429" s="8"/>
      <c r="B429" s="8" t="s">
        <v>17</v>
      </c>
      <c r="C429" s="8"/>
      <c r="D429" s="8"/>
      <c r="E429" s="8"/>
      <c r="F429" s="8"/>
      <c r="G429" s="8"/>
      <c r="H429" s="8" t="s">
        <v>18</v>
      </c>
      <c r="I429" s="8" t="s">
        <v>19</v>
      </c>
      <c r="J429" s="8" t="s">
        <v>20</v>
      </c>
      <c r="K429" s="9"/>
      <c r="L429" s="9"/>
    </row>
    <row r="430" spans="1:14" s="1" customFormat="1" ht="21">
      <c r="A430" s="10">
        <v>55</v>
      </c>
      <c r="B430" s="10">
        <v>1</v>
      </c>
      <c r="C430" s="11" t="str">
        <f>VLOOKUP(A430,[2]เมษา58!A$7:AK$92,2,FALSE)</f>
        <v>นายประภาส จิตผล</v>
      </c>
      <c r="D430" s="11" t="str">
        <f>VLOOKUP(A430,[2]เมษา58!A$7:AK$92,4,FALSE)</f>
        <v>ช่างครุภัณฑ์</v>
      </c>
      <c r="E430" s="11" t="str">
        <f>VLOOKUP(A430,[2]เมษา58!A$7:AK$92,6,FALSE)</f>
        <v>ช่าง</v>
      </c>
      <c r="F430" s="12" t="str">
        <f>VLOOKUP(A430,[2]เมษา58!A$7:AK$92,5,FALSE)</f>
        <v>ช 2</v>
      </c>
      <c r="G430" s="10">
        <f>VLOOKUP(A430,[2]เมษา58!A$7:AK$92,7,FALSE)</f>
        <v>31207</v>
      </c>
      <c r="H430" s="13">
        <f>VLOOKUP(A430,[2]เมษา58!A$7:AK$92,8,FALSE)</f>
        <v>18480</v>
      </c>
      <c r="I430" s="14">
        <f>VLOOKUP(A430,[2]เมษา58!A$7:AK$92,21,FALSE)</f>
        <v>18790</v>
      </c>
      <c r="J430" s="14" t="str">
        <f>"ข้อ "&amp;VLOOKUP(A430,[2]เมษา58!A$7:AK$92,19,FALSE)</f>
        <v>ข้อ 8</v>
      </c>
      <c r="K430" s="15" t="str">
        <f>VLOOKUP(A430,[2]เมษา58!A$7:AK$92,3,FALSE)</f>
        <v>3411300578930</v>
      </c>
      <c r="L430" s="10"/>
      <c r="M430" s="1" t="str">
        <f>VLOOKUP(A421,[2]เมษา58!A$7:AK$92,9,FALSE)</f>
        <v>บ้านนาชุมแสง</v>
      </c>
      <c r="N430" s="1" t="str">
        <f>VLOOKUP(A421,[2]เมษา58!A$7:AK$92,10,FALSE)</f>
        <v>ศรี 8</v>
      </c>
    </row>
    <row r="431" spans="1:14" s="1" customFormat="1" ht="21">
      <c r="A431" s="10"/>
      <c r="B431" s="10"/>
      <c r="C431" s="11"/>
      <c r="D431" s="11"/>
      <c r="E431" s="11"/>
      <c r="F431" s="12"/>
      <c r="G431" s="10"/>
      <c r="H431" s="13"/>
      <c r="I431" s="14"/>
      <c r="J431" s="14"/>
      <c r="K431" s="15"/>
      <c r="L431" s="10"/>
    </row>
    <row r="432" spans="1:14" s="1" customFormat="1" ht="21">
      <c r="A432" s="16"/>
      <c r="B432" s="16"/>
      <c r="C432" s="17"/>
      <c r="D432" s="17"/>
      <c r="E432" s="17"/>
      <c r="F432" s="18"/>
      <c r="G432" s="16"/>
      <c r="H432" s="19"/>
      <c r="I432" s="20"/>
      <c r="J432" s="20"/>
      <c r="K432" s="21"/>
      <c r="L432" s="16"/>
    </row>
    <row r="433" spans="1:14" s="1" customFormat="1" ht="21">
      <c r="A433" s="23" t="s">
        <v>0</v>
      </c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</row>
    <row r="434" spans="1:14" s="1" customFormat="1" ht="21">
      <c r="A434" s="23" t="str">
        <f>"แนบท้ายโรงเรียน"&amp;M448&amp;"   ที่              /2558  สั่ง ณ วันที่        19   มิถุนายน  พ.ศ. 2558"</f>
        <v>แนบท้ายโรงเรียนบ้านวังโพนคึมน้ำเกลี้ยง   ที่              /2558  สั่ง ณ วันที่        19   มิถุนายน  พ.ศ. 2558</v>
      </c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</row>
    <row r="435" spans="1:14" s="1" customFormat="1" ht="13.5" customHeight="1">
      <c r="A435" s="2"/>
      <c r="B435" s="2"/>
      <c r="C435" s="2"/>
      <c r="D435" s="3"/>
      <c r="E435" s="3"/>
      <c r="F435" s="3"/>
      <c r="G435" s="3"/>
      <c r="H435" s="2"/>
      <c r="I435" s="2"/>
      <c r="J435" s="2"/>
      <c r="K435" s="3"/>
      <c r="L435" s="3"/>
    </row>
    <row r="436" spans="1:14" s="1" customFormat="1" ht="21">
      <c r="A436" s="4"/>
      <c r="B436" s="4" t="s">
        <v>1</v>
      </c>
      <c r="C436" s="4"/>
      <c r="D436" s="4"/>
      <c r="E436" s="4"/>
      <c r="F436" s="4"/>
      <c r="G436" s="4" t="s">
        <v>2</v>
      </c>
      <c r="H436" s="4" t="s">
        <v>3</v>
      </c>
      <c r="I436" s="4" t="s">
        <v>4</v>
      </c>
      <c r="J436" s="4" t="s">
        <v>5</v>
      </c>
      <c r="K436" s="5" t="s">
        <v>6</v>
      </c>
      <c r="L436" s="5" t="s">
        <v>7</v>
      </c>
    </row>
    <row r="437" spans="1:14" s="1" customFormat="1" ht="21">
      <c r="A437" s="6"/>
      <c r="B437" s="6" t="s">
        <v>8</v>
      </c>
      <c r="C437" s="6" t="s">
        <v>9</v>
      </c>
      <c r="D437" s="6" t="s">
        <v>2</v>
      </c>
      <c r="E437" s="6" t="s">
        <v>10</v>
      </c>
      <c r="F437" s="6" t="s">
        <v>11</v>
      </c>
      <c r="G437" s="6" t="s">
        <v>12</v>
      </c>
      <c r="H437" s="6" t="s">
        <v>13</v>
      </c>
      <c r="I437" s="6" t="s">
        <v>14</v>
      </c>
      <c r="J437" s="6" t="s">
        <v>15</v>
      </c>
      <c r="K437" s="7" t="s">
        <v>16</v>
      </c>
      <c r="L437" s="7"/>
    </row>
    <row r="438" spans="1:14" s="1" customFormat="1" ht="21">
      <c r="A438" s="8"/>
      <c r="B438" s="8" t="s">
        <v>17</v>
      </c>
      <c r="C438" s="8"/>
      <c r="D438" s="8"/>
      <c r="E438" s="8"/>
      <c r="F438" s="8"/>
      <c r="G438" s="8"/>
      <c r="H438" s="8" t="s">
        <v>18</v>
      </c>
      <c r="I438" s="8" t="s">
        <v>19</v>
      </c>
      <c r="J438" s="8" t="s">
        <v>20</v>
      </c>
      <c r="K438" s="9"/>
      <c r="L438" s="9"/>
    </row>
    <row r="439" spans="1:14" s="1" customFormat="1" ht="21">
      <c r="A439" s="10">
        <v>56</v>
      </c>
      <c r="B439" s="10">
        <v>1</v>
      </c>
      <c r="C439" s="11" t="str">
        <f>VLOOKUP(A439,[2]เมษา58!A$7:AK$92,2,FALSE)</f>
        <v>นายประยุทธ กุดทิง</v>
      </c>
      <c r="D439" s="11" t="str">
        <f>VLOOKUP(A439,[2]เมษา58!A$7:AK$92,4,FALSE)</f>
        <v>ช่างครุภัณฑ์</v>
      </c>
      <c r="E439" s="11" t="str">
        <f>VLOOKUP(A439,[2]เมษา58!A$7:AK$92,6,FALSE)</f>
        <v>ช่าง</v>
      </c>
      <c r="F439" s="12" t="str">
        <f>VLOOKUP(A439,[2]เมษา58!A$7:AK$92,5,FALSE)</f>
        <v>ช 3</v>
      </c>
      <c r="G439" s="10">
        <f>VLOOKUP(A439,[2]เมษา58!A$7:AK$92,7,FALSE)</f>
        <v>31281</v>
      </c>
      <c r="H439" s="13">
        <f>VLOOKUP(A439,[2]เมษา58!A$7:AK$92,8,FALSE)</f>
        <v>21140</v>
      </c>
      <c r="I439" s="14">
        <f>VLOOKUP(A439,[2]เมษา58!A$7:AK$92,21,FALSE)</f>
        <v>21500</v>
      </c>
      <c r="J439" s="14" t="str">
        <f>"ข้อ "&amp;VLOOKUP(A439,[2]เมษา58!A$7:AK$92,19,FALSE)</f>
        <v>ข้อ 8</v>
      </c>
      <c r="K439" s="15" t="str">
        <f>VLOOKUP(A439,[2]เมษา58!A$7:AK$92,3,FALSE)</f>
        <v>3411300067480</v>
      </c>
      <c r="L439" s="10"/>
      <c r="M439" s="1" t="str">
        <f>VLOOKUP(A430,[2]เมษา58!A$7:AK$92,9,FALSE)</f>
        <v>บ้านหนองขามท่างาม</v>
      </c>
      <c r="N439" s="1" t="str">
        <f>VLOOKUP(A430,[2]เมษา58!A$7:AK$92,10,FALSE)</f>
        <v>ศรี 4</v>
      </c>
    </row>
    <row r="440" spans="1:14" s="1" customFormat="1" ht="21">
      <c r="A440" s="10"/>
      <c r="B440" s="10"/>
      <c r="C440" s="11"/>
      <c r="D440" s="11"/>
      <c r="E440" s="11"/>
      <c r="F440" s="12"/>
      <c r="G440" s="10"/>
      <c r="H440" s="13"/>
      <c r="I440" s="14"/>
      <c r="J440" s="14"/>
      <c r="K440" s="15"/>
      <c r="L440" s="10"/>
    </row>
    <row r="441" spans="1:14" s="1" customFormat="1" ht="21">
      <c r="A441" s="16"/>
      <c r="B441" s="16"/>
      <c r="C441" s="17"/>
      <c r="D441" s="17"/>
      <c r="E441" s="17"/>
      <c r="F441" s="18"/>
      <c r="G441" s="16"/>
      <c r="H441" s="19"/>
      <c r="I441" s="20"/>
      <c r="J441" s="20"/>
      <c r="K441" s="21"/>
      <c r="L441" s="16"/>
    </row>
    <row r="442" spans="1:14" s="1" customFormat="1" ht="21">
      <c r="A442" s="23" t="s">
        <v>0</v>
      </c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</row>
    <row r="443" spans="1:14" s="1" customFormat="1" ht="21">
      <c r="A443" s="23" t="str">
        <f>"แนบท้ายโรงเรียน"&amp;M457&amp;"   ที่              /2558  สั่ง ณ วันที่        19   มิถุนายน  พ.ศ. 2558"</f>
        <v>แนบท้ายโรงเรียนบ้านห้วยบง(ธนาคารกรุงเทพฯ 19)   ที่              /2558  สั่ง ณ วันที่        19   มิถุนายน  พ.ศ. 2558</v>
      </c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</row>
    <row r="444" spans="1:14" s="1" customFormat="1" ht="13.5" customHeight="1">
      <c r="A444" s="2"/>
      <c r="B444" s="2"/>
      <c r="C444" s="2"/>
      <c r="D444" s="3"/>
      <c r="E444" s="3"/>
      <c r="F444" s="3"/>
      <c r="G444" s="3"/>
      <c r="H444" s="2"/>
      <c r="I444" s="2"/>
      <c r="J444" s="2"/>
      <c r="K444" s="3"/>
      <c r="L444" s="3"/>
    </row>
    <row r="445" spans="1:14" s="1" customFormat="1" ht="21">
      <c r="A445" s="4"/>
      <c r="B445" s="4" t="s">
        <v>1</v>
      </c>
      <c r="C445" s="4"/>
      <c r="D445" s="4"/>
      <c r="E445" s="4"/>
      <c r="F445" s="4"/>
      <c r="G445" s="4" t="s">
        <v>2</v>
      </c>
      <c r="H445" s="4" t="s">
        <v>3</v>
      </c>
      <c r="I445" s="4" t="s">
        <v>4</v>
      </c>
      <c r="J445" s="4" t="s">
        <v>5</v>
      </c>
      <c r="K445" s="5" t="s">
        <v>6</v>
      </c>
      <c r="L445" s="5" t="s">
        <v>7</v>
      </c>
    </row>
    <row r="446" spans="1:14" s="1" customFormat="1" ht="21">
      <c r="A446" s="6"/>
      <c r="B446" s="6" t="s">
        <v>8</v>
      </c>
      <c r="C446" s="6" t="s">
        <v>9</v>
      </c>
      <c r="D446" s="6" t="s">
        <v>2</v>
      </c>
      <c r="E446" s="6" t="s">
        <v>10</v>
      </c>
      <c r="F446" s="6" t="s">
        <v>11</v>
      </c>
      <c r="G446" s="6" t="s">
        <v>12</v>
      </c>
      <c r="H446" s="6" t="s">
        <v>13</v>
      </c>
      <c r="I446" s="6" t="s">
        <v>14</v>
      </c>
      <c r="J446" s="6" t="s">
        <v>15</v>
      </c>
      <c r="K446" s="7" t="s">
        <v>16</v>
      </c>
      <c r="L446" s="7"/>
    </row>
    <row r="447" spans="1:14" s="1" customFormat="1" ht="21">
      <c r="A447" s="8"/>
      <c r="B447" s="8" t="s">
        <v>17</v>
      </c>
      <c r="C447" s="8"/>
      <c r="D447" s="8"/>
      <c r="E447" s="8"/>
      <c r="F447" s="8"/>
      <c r="G447" s="8"/>
      <c r="H447" s="8" t="s">
        <v>18</v>
      </c>
      <c r="I447" s="8" t="s">
        <v>19</v>
      </c>
      <c r="J447" s="8" t="s">
        <v>20</v>
      </c>
      <c r="K447" s="9"/>
      <c r="L447" s="9"/>
    </row>
    <row r="448" spans="1:14" s="1" customFormat="1" ht="21">
      <c r="A448" s="10">
        <v>57</v>
      </c>
      <c r="B448" s="10">
        <v>1</v>
      </c>
      <c r="C448" s="11" t="str">
        <f>VLOOKUP(A448,[2]เมษา58!A$7:AK$92,2,FALSE)</f>
        <v>นายวิรัตน์ ลาดบัวขาว</v>
      </c>
      <c r="D448" s="11" t="str">
        <f>VLOOKUP(A448,[2]เมษา58!A$7:AK$92,4,FALSE)</f>
        <v>ช่างไม้</v>
      </c>
      <c r="E448" s="11" t="str">
        <f>VLOOKUP(A448,[2]เมษา58!A$7:AK$92,6,FALSE)</f>
        <v>ช่าง</v>
      </c>
      <c r="F448" s="12" t="str">
        <f>VLOOKUP(A448,[2]เมษา58!A$7:AK$92,5,FALSE)</f>
        <v>ช 4</v>
      </c>
      <c r="G448" s="10">
        <f>VLOOKUP(A448,[2]เมษา58!A$7:AK$92,7,FALSE)</f>
        <v>31282</v>
      </c>
      <c r="H448" s="13">
        <f>VLOOKUP(A448,[2]เมษา58!A$7:AK$92,8,FALSE)</f>
        <v>21500</v>
      </c>
      <c r="I448" s="14">
        <f>VLOOKUP(A448,[2]เมษา58!A$7:AK$92,21,FALSE)</f>
        <v>21880</v>
      </c>
      <c r="J448" s="14" t="str">
        <f>"ข้อ "&amp;VLOOKUP(A448,[2]เมษา58!A$7:AK$92,19,FALSE)</f>
        <v>ข้อ 8</v>
      </c>
      <c r="K448" s="15" t="str">
        <f>VLOOKUP(A448,[2]เมษา58!A$7:AK$92,3,FALSE)</f>
        <v>3411300438046</v>
      </c>
      <c r="L448" s="10"/>
      <c r="M448" s="1" t="str">
        <f>VLOOKUP(A439,[2]เมษา58!A$7:AK$92,9,FALSE)</f>
        <v>บ้านวังโพนคึมน้ำเกลี้ยง</v>
      </c>
      <c r="N448" s="1" t="str">
        <f>VLOOKUP(A439,[2]เมษา58!A$7:AK$92,10,FALSE)</f>
        <v>ศรี 5</v>
      </c>
    </row>
    <row r="449" spans="1:14" s="1" customFormat="1" ht="21">
      <c r="A449" s="10"/>
      <c r="B449" s="10"/>
      <c r="C449" s="11"/>
      <c r="D449" s="11"/>
      <c r="E449" s="11"/>
      <c r="F449" s="12"/>
      <c r="G449" s="10"/>
      <c r="H449" s="13"/>
      <c r="I449" s="14"/>
      <c r="J449" s="14"/>
      <c r="K449" s="15"/>
      <c r="L449" s="10"/>
    </row>
    <row r="450" spans="1:14" s="1" customFormat="1" ht="21">
      <c r="A450" s="16"/>
      <c r="B450" s="16"/>
      <c r="C450" s="17"/>
      <c r="D450" s="17"/>
      <c r="E450" s="17"/>
      <c r="F450" s="18"/>
      <c r="G450" s="16"/>
      <c r="H450" s="19"/>
      <c r="I450" s="20"/>
      <c r="J450" s="20"/>
      <c r="K450" s="21"/>
      <c r="L450" s="16"/>
    </row>
    <row r="451" spans="1:14" s="1" customFormat="1" ht="21">
      <c r="A451" s="23" t="s">
        <v>0</v>
      </c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</row>
    <row r="452" spans="1:14" s="1" customFormat="1" ht="21">
      <c r="A452" s="23" t="str">
        <f>"แนบท้ายโรงเรียน"&amp;M466&amp;"   ที่              /2558  สั่ง ณ วันที่        19   มิถุนายน  พ.ศ. 2558"</f>
        <v>แนบท้ายโรงเรียนบ้านห้วยฮวกจอมทองนาฝาย   ที่              /2558  สั่ง ณ วันที่        19   มิถุนายน  พ.ศ. 2558</v>
      </c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</row>
    <row r="453" spans="1:14" s="1" customFormat="1" ht="13.5" customHeight="1">
      <c r="A453" s="2"/>
      <c r="B453" s="2"/>
      <c r="C453" s="2"/>
      <c r="D453" s="3"/>
      <c r="E453" s="3"/>
      <c r="F453" s="3"/>
      <c r="G453" s="3"/>
      <c r="H453" s="2"/>
      <c r="I453" s="2"/>
      <c r="J453" s="2"/>
      <c r="K453" s="3"/>
      <c r="L453" s="3"/>
    </row>
    <row r="454" spans="1:14" s="1" customFormat="1" ht="21">
      <c r="A454" s="4"/>
      <c r="B454" s="4" t="s">
        <v>1</v>
      </c>
      <c r="C454" s="4"/>
      <c r="D454" s="4"/>
      <c r="E454" s="4"/>
      <c r="F454" s="4"/>
      <c r="G454" s="4" t="s">
        <v>2</v>
      </c>
      <c r="H454" s="4" t="s">
        <v>3</v>
      </c>
      <c r="I454" s="4" t="s">
        <v>4</v>
      </c>
      <c r="J454" s="4" t="s">
        <v>5</v>
      </c>
      <c r="K454" s="5" t="s">
        <v>6</v>
      </c>
      <c r="L454" s="5" t="s">
        <v>7</v>
      </c>
    </row>
    <row r="455" spans="1:14" s="1" customFormat="1" ht="21">
      <c r="A455" s="6"/>
      <c r="B455" s="6" t="s">
        <v>8</v>
      </c>
      <c r="C455" s="6" t="s">
        <v>9</v>
      </c>
      <c r="D455" s="6" t="s">
        <v>2</v>
      </c>
      <c r="E455" s="6" t="s">
        <v>10</v>
      </c>
      <c r="F455" s="6" t="s">
        <v>11</v>
      </c>
      <c r="G455" s="6" t="s">
        <v>12</v>
      </c>
      <c r="H455" s="6" t="s">
        <v>13</v>
      </c>
      <c r="I455" s="6" t="s">
        <v>14</v>
      </c>
      <c r="J455" s="6" t="s">
        <v>15</v>
      </c>
      <c r="K455" s="7" t="s">
        <v>16</v>
      </c>
      <c r="L455" s="7"/>
    </row>
    <row r="456" spans="1:14" s="1" customFormat="1" ht="21">
      <c r="A456" s="8"/>
      <c r="B456" s="8" t="s">
        <v>17</v>
      </c>
      <c r="C456" s="8"/>
      <c r="D456" s="8"/>
      <c r="E456" s="8"/>
      <c r="F456" s="8"/>
      <c r="G456" s="8"/>
      <c r="H456" s="8" t="s">
        <v>18</v>
      </c>
      <c r="I456" s="8" t="s">
        <v>19</v>
      </c>
      <c r="J456" s="8" t="s">
        <v>20</v>
      </c>
      <c r="K456" s="9"/>
      <c r="L456" s="9"/>
    </row>
    <row r="457" spans="1:14" s="1" customFormat="1" ht="21">
      <c r="A457" s="10">
        <v>58</v>
      </c>
      <c r="B457" s="10">
        <v>1</v>
      </c>
      <c r="C457" s="11" t="str">
        <f>VLOOKUP(A457,[2]เมษา58!A$7:AK$92,2,FALSE)</f>
        <v>นายสง่า วงษ์ศรี</v>
      </c>
      <c r="D457" s="11" t="str">
        <f>VLOOKUP(A457,[2]เมษา58!A$7:AK$92,4,FALSE)</f>
        <v>ช่างครุภัณฑ์</v>
      </c>
      <c r="E457" s="11" t="str">
        <f>VLOOKUP(A457,[2]เมษา58!A$7:AK$92,6,FALSE)</f>
        <v>ช่าง</v>
      </c>
      <c r="F457" s="12" t="str">
        <f>VLOOKUP(A457,[2]เมษา58!A$7:AK$92,5,FALSE)</f>
        <v>ช 3</v>
      </c>
      <c r="G457" s="10">
        <f>VLOOKUP(A457,[2]เมษา58!A$7:AK$92,7,FALSE)</f>
        <v>31248</v>
      </c>
      <c r="H457" s="13">
        <f>VLOOKUP(A457,[2]เมษา58!A$7:AK$92,8,FALSE)</f>
        <v>20400</v>
      </c>
      <c r="I457" s="14">
        <f>VLOOKUP(A457,[2]เมษา58!A$7:AK$92,21,FALSE)</f>
        <v>20770</v>
      </c>
      <c r="J457" s="14" t="str">
        <f>"ข้อ "&amp;VLOOKUP(A457,[2]เมษา58!A$7:AK$92,19,FALSE)</f>
        <v>ข้อ 8</v>
      </c>
      <c r="K457" s="15" t="str">
        <f>VLOOKUP(A457,[2]เมษา58!A$7:AK$92,3,FALSE)</f>
        <v>3411300082098</v>
      </c>
      <c r="L457" s="10"/>
      <c r="M457" s="1" t="str">
        <f>VLOOKUP(A448,[2]เมษา58!A$7:AK$92,9,FALSE)</f>
        <v>บ้านห้วยบง(ธนาคารกรุงเทพฯ 19)</v>
      </c>
      <c r="N457" s="1" t="str">
        <f>VLOOKUP(A448,[2]เมษา58!A$7:AK$92,10,FALSE)</f>
        <v>ศรี 5</v>
      </c>
    </row>
    <row r="458" spans="1:14" s="1" customFormat="1" ht="21">
      <c r="A458" s="10"/>
      <c r="B458" s="10"/>
      <c r="C458" s="11"/>
      <c r="D458" s="11"/>
      <c r="E458" s="11"/>
      <c r="F458" s="12"/>
      <c r="G458" s="10"/>
      <c r="H458" s="13"/>
      <c r="I458" s="14"/>
      <c r="J458" s="14"/>
      <c r="K458" s="15"/>
      <c r="L458" s="10"/>
    </row>
    <row r="459" spans="1:14" s="1" customFormat="1" ht="21">
      <c r="A459" s="16"/>
      <c r="B459" s="16"/>
      <c r="C459" s="17"/>
      <c r="D459" s="17"/>
      <c r="E459" s="17"/>
      <c r="F459" s="18"/>
      <c r="G459" s="16"/>
      <c r="H459" s="19"/>
      <c r="I459" s="20"/>
      <c r="J459" s="20"/>
      <c r="K459" s="21"/>
      <c r="L459" s="16"/>
    </row>
    <row r="460" spans="1:14" s="1" customFormat="1" ht="21">
      <c r="A460" s="23" t="s">
        <v>0</v>
      </c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</row>
    <row r="461" spans="1:14" s="1" customFormat="1" ht="21">
      <c r="A461" s="23" t="str">
        <f>"แนบท้ายโรงเรียน"&amp;M475&amp;"   ที่              /2558  สั่ง ณ วันที่        19   มิถุนายน  พ.ศ. 2558"</f>
        <v>แนบท้ายโรงเรียนหนองแกสระแก้ววิทยา   ที่              /2558  สั่ง ณ วันที่        19   มิถุนายน  พ.ศ. 2558</v>
      </c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</row>
    <row r="462" spans="1:14" s="1" customFormat="1" ht="13.5" customHeight="1">
      <c r="A462" s="2"/>
      <c r="B462" s="2"/>
      <c r="C462" s="2"/>
      <c r="D462" s="3"/>
      <c r="E462" s="3"/>
      <c r="F462" s="3"/>
      <c r="G462" s="3"/>
      <c r="H462" s="2"/>
      <c r="I462" s="2"/>
      <c r="J462" s="2"/>
      <c r="K462" s="3"/>
      <c r="L462" s="3"/>
    </row>
    <row r="463" spans="1:14" s="1" customFormat="1" ht="21">
      <c r="A463" s="4"/>
      <c r="B463" s="4" t="s">
        <v>1</v>
      </c>
      <c r="C463" s="4"/>
      <c r="D463" s="4"/>
      <c r="E463" s="4"/>
      <c r="F463" s="4"/>
      <c r="G463" s="4" t="s">
        <v>2</v>
      </c>
      <c r="H463" s="4" t="s">
        <v>3</v>
      </c>
      <c r="I463" s="4" t="s">
        <v>4</v>
      </c>
      <c r="J463" s="4" t="s">
        <v>5</v>
      </c>
      <c r="K463" s="5" t="s">
        <v>6</v>
      </c>
      <c r="L463" s="5" t="s">
        <v>7</v>
      </c>
    </row>
    <row r="464" spans="1:14" s="1" customFormat="1" ht="21">
      <c r="A464" s="6"/>
      <c r="B464" s="6" t="s">
        <v>8</v>
      </c>
      <c r="C464" s="6" t="s">
        <v>9</v>
      </c>
      <c r="D464" s="6" t="s">
        <v>2</v>
      </c>
      <c r="E464" s="6" t="s">
        <v>10</v>
      </c>
      <c r="F464" s="6" t="s">
        <v>11</v>
      </c>
      <c r="G464" s="6" t="s">
        <v>12</v>
      </c>
      <c r="H464" s="6" t="s">
        <v>13</v>
      </c>
      <c r="I464" s="6" t="s">
        <v>14</v>
      </c>
      <c r="J464" s="6" t="s">
        <v>15</v>
      </c>
      <c r="K464" s="7" t="s">
        <v>16</v>
      </c>
      <c r="L464" s="7"/>
    </row>
    <row r="465" spans="1:14" s="1" customFormat="1" ht="21">
      <c r="A465" s="8"/>
      <c r="B465" s="8" t="s">
        <v>17</v>
      </c>
      <c r="C465" s="8"/>
      <c r="D465" s="8"/>
      <c r="E465" s="8"/>
      <c r="F465" s="8"/>
      <c r="G465" s="8"/>
      <c r="H465" s="8" t="s">
        <v>18</v>
      </c>
      <c r="I465" s="8" t="s">
        <v>19</v>
      </c>
      <c r="J465" s="8" t="s">
        <v>20</v>
      </c>
      <c r="K465" s="9"/>
      <c r="L465" s="9"/>
    </row>
    <row r="466" spans="1:14" s="1" customFormat="1" ht="21">
      <c r="A466" s="10">
        <v>59</v>
      </c>
      <c r="B466" s="10">
        <v>1</v>
      </c>
      <c r="C466" s="11" t="str">
        <f>VLOOKUP(A466,[2]เมษา58!A$7:AK$92,2,FALSE)</f>
        <v>นายสามนต์ บุสดี</v>
      </c>
      <c r="D466" s="11" t="str">
        <f>VLOOKUP(A466,[2]เมษา58!A$7:AK$92,4,FALSE)</f>
        <v>ช่างไฟฟ้า</v>
      </c>
      <c r="E466" s="11" t="str">
        <f>VLOOKUP(A466,[2]เมษา58!A$7:AK$92,6,FALSE)</f>
        <v>ช่าง</v>
      </c>
      <c r="F466" s="12" t="str">
        <f>VLOOKUP(A466,[2]เมษา58!A$7:AK$92,5,FALSE)</f>
        <v>ช 4</v>
      </c>
      <c r="G466" s="10">
        <f>VLOOKUP(A466,[2]เมษา58!A$7:AK$92,7,FALSE)</f>
        <v>31277</v>
      </c>
      <c r="H466" s="13">
        <f>VLOOKUP(A466,[2]เมษา58!A$7:AK$92,8,FALSE)</f>
        <v>22490</v>
      </c>
      <c r="I466" s="14">
        <f>VLOOKUP(A466,[2]เมษา58!A$7:AK$92,21,FALSE)</f>
        <v>22920</v>
      </c>
      <c r="J466" s="14" t="str">
        <f>"ข้อ "&amp;VLOOKUP(A466,[2]เมษา58!A$7:AK$92,19,FALSE)</f>
        <v>ข้อ 8</v>
      </c>
      <c r="K466" s="15" t="str">
        <f>VLOOKUP(A466,[2]เมษา58!A$7:AK$92,3,FALSE)</f>
        <v>3411300797929</v>
      </c>
      <c r="L466" s="10"/>
      <c r="M466" s="1" t="str">
        <f>VLOOKUP(A457,[2]เมษา58!A$7:AK$92,9,FALSE)</f>
        <v>บ้านห้วยฮวกจอมทองนาฝาย</v>
      </c>
      <c r="N466" s="1" t="str">
        <f>VLOOKUP(A457,[2]เมษา58!A$7:AK$92,10,FALSE)</f>
        <v>ศรี 2</v>
      </c>
    </row>
    <row r="467" spans="1:14" s="1" customFormat="1" ht="21">
      <c r="A467" s="10"/>
      <c r="B467" s="10"/>
      <c r="C467" s="11"/>
      <c r="D467" s="11"/>
      <c r="E467" s="11"/>
      <c r="F467" s="12"/>
      <c r="G467" s="10"/>
      <c r="H467" s="13"/>
      <c r="I467" s="14"/>
      <c r="J467" s="14"/>
      <c r="K467" s="15"/>
      <c r="L467" s="10"/>
    </row>
    <row r="468" spans="1:14" s="1" customFormat="1" ht="21">
      <c r="A468" s="16"/>
      <c r="B468" s="16"/>
      <c r="C468" s="17"/>
      <c r="D468" s="17"/>
      <c r="E468" s="17"/>
      <c r="F468" s="18"/>
      <c r="G468" s="16"/>
      <c r="H468" s="19"/>
      <c r="I468" s="20"/>
      <c r="J468" s="20"/>
      <c r="K468" s="21"/>
      <c r="L468" s="16"/>
    </row>
    <row r="469" spans="1:14" s="1" customFormat="1" ht="21">
      <c r="A469" s="23" t="s">
        <v>0</v>
      </c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</row>
    <row r="470" spans="1:14" s="1" customFormat="1" ht="21">
      <c r="A470" s="23" t="str">
        <f>"แนบท้ายโรงเรียน"&amp;M484&amp;"   ที่              /2558  สั่ง ณ วันที่        19   มิถุนายน  พ.ศ. 2558"</f>
        <v>แนบท้ายโรงเรียนบ้านสำราญสุข   ที่              /2558  สั่ง ณ วันที่        19   มิถุนายน  พ.ศ. 2558</v>
      </c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</row>
    <row r="471" spans="1:14" s="1" customFormat="1" ht="13.5" customHeight="1">
      <c r="A471" s="2"/>
      <c r="B471" s="2"/>
      <c r="C471" s="2"/>
      <c r="D471" s="3"/>
      <c r="E471" s="3"/>
      <c r="F471" s="3"/>
      <c r="G471" s="3"/>
      <c r="H471" s="2"/>
      <c r="I471" s="2"/>
      <c r="J471" s="2"/>
      <c r="K471" s="3"/>
      <c r="L471" s="3"/>
    </row>
    <row r="472" spans="1:14" s="1" customFormat="1" ht="21">
      <c r="A472" s="4"/>
      <c r="B472" s="4" t="s">
        <v>1</v>
      </c>
      <c r="C472" s="4"/>
      <c r="D472" s="4"/>
      <c r="E472" s="4"/>
      <c r="F472" s="4"/>
      <c r="G472" s="4" t="s">
        <v>2</v>
      </c>
      <c r="H472" s="4" t="s">
        <v>3</v>
      </c>
      <c r="I472" s="4" t="s">
        <v>4</v>
      </c>
      <c r="J472" s="4" t="s">
        <v>5</v>
      </c>
      <c r="K472" s="5" t="s">
        <v>6</v>
      </c>
      <c r="L472" s="5" t="s">
        <v>7</v>
      </c>
    </row>
    <row r="473" spans="1:14" s="1" customFormat="1" ht="21">
      <c r="A473" s="6"/>
      <c r="B473" s="6" t="s">
        <v>8</v>
      </c>
      <c r="C473" s="6" t="s">
        <v>9</v>
      </c>
      <c r="D473" s="6" t="s">
        <v>2</v>
      </c>
      <c r="E473" s="6" t="s">
        <v>10</v>
      </c>
      <c r="F473" s="6" t="s">
        <v>11</v>
      </c>
      <c r="G473" s="6" t="s">
        <v>12</v>
      </c>
      <c r="H473" s="6" t="s">
        <v>13</v>
      </c>
      <c r="I473" s="6" t="s">
        <v>14</v>
      </c>
      <c r="J473" s="6" t="s">
        <v>15</v>
      </c>
      <c r="K473" s="7" t="s">
        <v>16</v>
      </c>
      <c r="L473" s="7"/>
    </row>
    <row r="474" spans="1:14" s="1" customFormat="1" ht="21">
      <c r="A474" s="8"/>
      <c r="B474" s="8" t="s">
        <v>17</v>
      </c>
      <c r="C474" s="8"/>
      <c r="D474" s="8"/>
      <c r="E474" s="8"/>
      <c r="F474" s="8"/>
      <c r="G474" s="8"/>
      <c r="H474" s="8" t="s">
        <v>18</v>
      </c>
      <c r="I474" s="8" t="s">
        <v>19</v>
      </c>
      <c r="J474" s="8" t="s">
        <v>20</v>
      </c>
      <c r="K474" s="9"/>
      <c r="L474" s="9"/>
    </row>
    <row r="475" spans="1:14" s="1" customFormat="1" ht="21">
      <c r="A475" s="10">
        <v>60</v>
      </c>
      <c r="B475" s="10">
        <v>1</v>
      </c>
      <c r="C475" s="11" t="str">
        <f>VLOOKUP(A475,[2]เมษา58!A$7:AK$92,2,FALSE)</f>
        <v>นายบุญตา ทองสร้อย</v>
      </c>
      <c r="D475" s="11" t="str">
        <f>VLOOKUP(A475,[2]เมษา58!A$7:AK$92,4,FALSE)</f>
        <v>ช่างไฟฟ้า</v>
      </c>
      <c r="E475" s="11" t="str">
        <f>VLOOKUP(A475,[2]เมษา58!A$7:AK$92,6,FALSE)</f>
        <v>ช่าง</v>
      </c>
      <c r="F475" s="12" t="str">
        <f>VLOOKUP(A475,[2]เมษา58!A$7:AK$92,5,FALSE)</f>
        <v>ช 3</v>
      </c>
      <c r="G475" s="10">
        <f>VLOOKUP(A475,[2]เมษา58!A$7:AK$92,7,FALSE)</f>
        <v>31279</v>
      </c>
      <c r="H475" s="13">
        <f>VLOOKUP(A475,[2]เมษา58!A$7:AK$92,8,FALSE)</f>
        <v>20770</v>
      </c>
      <c r="I475" s="14">
        <f>VLOOKUP(A475,[2]เมษา58!A$7:AK$92,21,FALSE)</f>
        <v>21140</v>
      </c>
      <c r="J475" s="14" t="str">
        <f>"ข้อ "&amp;VLOOKUP(A475,[2]เมษา58!A$7:AK$92,19,FALSE)</f>
        <v>ข้อ 8</v>
      </c>
      <c r="K475" s="15" t="str">
        <f>VLOOKUP(A475,[2]เมษา58!A$7:AK$92,3,FALSE)</f>
        <v>3411300776316</v>
      </c>
      <c r="L475" s="10"/>
      <c r="M475" s="1" t="str">
        <f>VLOOKUP(A466,[2]เมษา58!A$7:AK$92,9,FALSE)</f>
        <v>หนองแกสระแก้ววิทยา</v>
      </c>
      <c r="N475" s="1" t="str">
        <f>VLOOKUP(A466,[2]เมษา58!A$7:AK$92,10,FALSE)</f>
        <v>ศรี 8</v>
      </c>
    </row>
    <row r="476" spans="1:14" s="1" customFormat="1" ht="21">
      <c r="A476" s="10"/>
      <c r="B476" s="10"/>
      <c r="C476" s="11"/>
      <c r="D476" s="11"/>
      <c r="E476" s="11"/>
      <c r="F476" s="12"/>
      <c r="G476" s="10"/>
      <c r="H476" s="13"/>
      <c r="I476" s="14"/>
      <c r="J476" s="14"/>
      <c r="K476" s="15"/>
      <c r="L476" s="10"/>
    </row>
    <row r="477" spans="1:14" s="1" customFormat="1" ht="21">
      <c r="A477" s="16"/>
      <c r="B477" s="16"/>
      <c r="C477" s="17"/>
      <c r="D477" s="17"/>
      <c r="E477" s="17"/>
      <c r="F477" s="18"/>
      <c r="G477" s="16"/>
      <c r="H477" s="19"/>
      <c r="I477" s="20"/>
      <c r="J477" s="20"/>
      <c r="K477" s="21"/>
      <c r="L477" s="16"/>
    </row>
    <row r="478" spans="1:14" s="1" customFormat="1" ht="21">
      <c r="A478" s="23" t="s">
        <v>0</v>
      </c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</row>
    <row r="479" spans="1:14" s="1" customFormat="1" ht="21">
      <c r="A479" s="23" t="str">
        <f>"แนบท้ายโรงเรียน"&amp;M493&amp;"   ที่              /2558  สั่ง ณ วันที่        19   มิถุนายน  พ.ศ. 2558"</f>
        <v>แนบท้ายโรงเรียนบ้านมอเหนือ   ที่              /2558  สั่ง ณ วันที่        19   มิถุนายน  พ.ศ. 2558</v>
      </c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</row>
    <row r="480" spans="1:14" s="1" customFormat="1" ht="13.5" customHeight="1">
      <c r="A480" s="2"/>
      <c r="B480" s="2"/>
      <c r="C480" s="2"/>
      <c r="D480" s="3"/>
      <c r="E480" s="3"/>
      <c r="F480" s="3"/>
      <c r="G480" s="3"/>
      <c r="H480" s="2"/>
      <c r="I480" s="2"/>
      <c r="J480" s="2"/>
      <c r="K480" s="3"/>
      <c r="L480" s="3"/>
    </row>
    <row r="481" spans="1:14" s="1" customFormat="1" ht="21">
      <c r="A481" s="4"/>
      <c r="B481" s="4" t="s">
        <v>1</v>
      </c>
      <c r="C481" s="4"/>
      <c r="D481" s="4"/>
      <c r="E481" s="4"/>
      <c r="F481" s="4"/>
      <c r="G481" s="4" t="s">
        <v>2</v>
      </c>
      <c r="H481" s="4" t="s">
        <v>3</v>
      </c>
      <c r="I481" s="4" t="s">
        <v>4</v>
      </c>
      <c r="J481" s="4" t="s">
        <v>5</v>
      </c>
      <c r="K481" s="5" t="s">
        <v>6</v>
      </c>
      <c r="L481" s="5" t="s">
        <v>7</v>
      </c>
    </row>
    <row r="482" spans="1:14" s="1" customFormat="1" ht="21">
      <c r="A482" s="6"/>
      <c r="B482" s="6" t="s">
        <v>8</v>
      </c>
      <c r="C482" s="6" t="s">
        <v>9</v>
      </c>
      <c r="D482" s="6" t="s">
        <v>2</v>
      </c>
      <c r="E482" s="6" t="s">
        <v>10</v>
      </c>
      <c r="F482" s="6" t="s">
        <v>11</v>
      </c>
      <c r="G482" s="6" t="s">
        <v>12</v>
      </c>
      <c r="H482" s="6" t="s">
        <v>13</v>
      </c>
      <c r="I482" s="6" t="s">
        <v>14</v>
      </c>
      <c r="J482" s="6" t="s">
        <v>15</v>
      </c>
      <c r="K482" s="7" t="s">
        <v>16</v>
      </c>
      <c r="L482" s="7"/>
    </row>
    <row r="483" spans="1:14" s="1" customFormat="1" ht="21">
      <c r="A483" s="8"/>
      <c r="B483" s="8" t="s">
        <v>17</v>
      </c>
      <c r="C483" s="8"/>
      <c r="D483" s="8"/>
      <c r="E483" s="8"/>
      <c r="F483" s="8"/>
      <c r="G483" s="8"/>
      <c r="H483" s="8" t="s">
        <v>18</v>
      </c>
      <c r="I483" s="8" t="s">
        <v>19</v>
      </c>
      <c r="J483" s="8" t="s">
        <v>20</v>
      </c>
      <c r="K483" s="9"/>
      <c r="L483" s="9"/>
    </row>
    <row r="484" spans="1:14" s="1" customFormat="1" ht="21">
      <c r="A484" s="10">
        <v>61</v>
      </c>
      <c r="B484" s="10">
        <v>1</v>
      </c>
      <c r="C484" s="11" t="str">
        <f>VLOOKUP(A484,[2]เมษา58!A$7:AK$92,2,FALSE)</f>
        <v>นายสมใจ นาลา</v>
      </c>
      <c r="D484" s="11" t="str">
        <f>VLOOKUP(A484,[2]เมษา58!A$7:AK$92,4,FALSE)</f>
        <v>ช่างครุภัณฑ์</v>
      </c>
      <c r="E484" s="11" t="str">
        <f>VLOOKUP(A484,[2]เมษา58!A$7:AK$92,6,FALSE)</f>
        <v>ช่าง</v>
      </c>
      <c r="F484" s="12" t="str">
        <f>VLOOKUP(A484,[2]เมษา58!A$7:AK$92,5,FALSE)</f>
        <v>ช 3</v>
      </c>
      <c r="G484" s="10">
        <f>VLOOKUP(A484,[2]เมษา58!A$7:AK$92,7,FALSE)</f>
        <v>31259</v>
      </c>
      <c r="H484" s="13">
        <f>VLOOKUP(A484,[2]เมษา58!A$7:AK$92,8,FALSE)</f>
        <v>19410</v>
      </c>
      <c r="I484" s="14">
        <f>VLOOKUP(A484,[2]เมษา58!A$7:AK$92,21,FALSE)</f>
        <v>19720</v>
      </c>
      <c r="J484" s="14" t="str">
        <f>"ข้อ "&amp;VLOOKUP(A484,[2]เมษา58!A$7:AK$92,19,FALSE)</f>
        <v>ข้อ 8</v>
      </c>
      <c r="K484" s="15" t="str">
        <f>VLOOKUP(A484,[2]เมษา58!A$7:AK$92,3,FALSE)</f>
        <v>3411300862727</v>
      </c>
      <c r="L484" s="10"/>
      <c r="M484" s="1" t="str">
        <f>VLOOKUP(A475,[2]เมษา58!A$7:AK$92,9,FALSE)</f>
        <v>บ้านสำราญสุข</v>
      </c>
      <c r="N484" s="1" t="str">
        <f>VLOOKUP(A475,[2]เมษา58!A$7:AK$92,10,FALSE)</f>
        <v>ศรี 8</v>
      </c>
    </row>
    <row r="485" spans="1:14" s="1" customFormat="1" ht="21">
      <c r="A485" s="10"/>
      <c r="B485" s="10"/>
      <c r="C485" s="11"/>
      <c r="D485" s="11"/>
      <c r="E485" s="11"/>
      <c r="F485" s="12"/>
      <c r="G485" s="10"/>
      <c r="H485" s="13"/>
      <c r="I485" s="14"/>
      <c r="J485" s="14"/>
      <c r="K485" s="15"/>
      <c r="L485" s="10"/>
    </row>
    <row r="486" spans="1:14" s="1" customFormat="1" ht="21">
      <c r="A486" s="16"/>
      <c r="B486" s="16"/>
      <c r="C486" s="17"/>
      <c r="D486" s="17"/>
      <c r="E486" s="17"/>
      <c r="F486" s="18"/>
      <c r="G486" s="16"/>
      <c r="H486" s="19"/>
      <c r="I486" s="20"/>
      <c r="J486" s="20"/>
      <c r="K486" s="21"/>
      <c r="L486" s="16"/>
    </row>
    <row r="487" spans="1:14" s="1" customFormat="1" ht="21">
      <c r="A487" s="23" t="s">
        <v>0</v>
      </c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</row>
    <row r="488" spans="1:14" s="1" customFormat="1" ht="21">
      <c r="A488" s="23" t="str">
        <f>"แนบท้ายโรงเรียน"&amp;M502&amp;"   ที่              /2558  สั่ง ณ วันที่        19   มิถุนายน  พ.ศ. 2558"</f>
        <v>แนบท้ายโรงเรียนเมืองใหม่วิทยา   ที่              /2558  สั่ง ณ วันที่        19   มิถุนายน  พ.ศ. 2558</v>
      </c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</row>
    <row r="489" spans="1:14" s="1" customFormat="1" ht="13.5" customHeight="1">
      <c r="A489" s="2"/>
      <c r="B489" s="2"/>
      <c r="C489" s="2"/>
      <c r="D489" s="3"/>
      <c r="E489" s="3"/>
      <c r="F489" s="3"/>
      <c r="G489" s="3"/>
      <c r="H489" s="2"/>
      <c r="I489" s="2"/>
      <c r="J489" s="2"/>
      <c r="K489" s="3"/>
      <c r="L489" s="3"/>
    </row>
    <row r="490" spans="1:14" s="1" customFormat="1" ht="21">
      <c r="A490" s="4"/>
      <c r="B490" s="4" t="s">
        <v>1</v>
      </c>
      <c r="C490" s="4"/>
      <c r="D490" s="4"/>
      <c r="E490" s="4"/>
      <c r="F490" s="4"/>
      <c r="G490" s="4" t="s">
        <v>2</v>
      </c>
      <c r="H490" s="4" t="s">
        <v>3</v>
      </c>
      <c r="I490" s="4" t="s">
        <v>4</v>
      </c>
      <c r="J490" s="4" t="s">
        <v>5</v>
      </c>
      <c r="K490" s="5" t="s">
        <v>6</v>
      </c>
      <c r="L490" s="5" t="s">
        <v>7</v>
      </c>
    </row>
    <row r="491" spans="1:14" s="1" customFormat="1" ht="21">
      <c r="A491" s="6"/>
      <c r="B491" s="6" t="s">
        <v>8</v>
      </c>
      <c r="C491" s="6" t="s">
        <v>9</v>
      </c>
      <c r="D491" s="6" t="s">
        <v>2</v>
      </c>
      <c r="E491" s="6" t="s">
        <v>10</v>
      </c>
      <c r="F491" s="6" t="s">
        <v>11</v>
      </c>
      <c r="G491" s="6" t="s">
        <v>12</v>
      </c>
      <c r="H491" s="6" t="s">
        <v>13</v>
      </c>
      <c r="I491" s="6" t="s">
        <v>14</v>
      </c>
      <c r="J491" s="6" t="s">
        <v>15</v>
      </c>
      <c r="K491" s="7" t="s">
        <v>16</v>
      </c>
      <c r="L491" s="7"/>
    </row>
    <row r="492" spans="1:14" s="1" customFormat="1" ht="21">
      <c r="A492" s="8"/>
      <c r="B492" s="8" t="s">
        <v>17</v>
      </c>
      <c r="C492" s="8"/>
      <c r="D492" s="8"/>
      <c r="E492" s="8"/>
      <c r="F492" s="8"/>
      <c r="G492" s="8"/>
      <c r="H492" s="8" t="s">
        <v>18</v>
      </c>
      <c r="I492" s="8" t="s">
        <v>19</v>
      </c>
      <c r="J492" s="8" t="s">
        <v>20</v>
      </c>
      <c r="K492" s="9"/>
      <c r="L492" s="9"/>
    </row>
    <row r="493" spans="1:14" s="1" customFormat="1" ht="21">
      <c r="A493" s="10">
        <v>62</v>
      </c>
      <c r="B493" s="10">
        <v>1</v>
      </c>
      <c r="C493" s="11" t="str">
        <f>VLOOKUP(A493,[2]เมษา58!A$7:AK$92,2,FALSE)</f>
        <v>นายบรรจง บุญมี</v>
      </c>
      <c r="D493" s="11" t="str">
        <f>VLOOKUP(A493,[2]เมษา58!A$7:AK$92,4,FALSE)</f>
        <v>ช่างไฟฟ้า</v>
      </c>
      <c r="E493" s="11" t="str">
        <f>VLOOKUP(A493,[2]เมษา58!A$7:AK$92,6,FALSE)</f>
        <v>ช่าง</v>
      </c>
      <c r="F493" s="12" t="str">
        <f>VLOOKUP(A493,[2]เมษา58!A$7:AK$92,5,FALSE)</f>
        <v>ช 4</v>
      </c>
      <c r="G493" s="10">
        <f>VLOOKUP(A493,[2]เมษา58!A$7:AK$92,7,FALSE)</f>
        <v>31261</v>
      </c>
      <c r="H493" s="13">
        <f>VLOOKUP(A493,[2]เมษา58!A$7:AK$92,8,FALSE)</f>
        <v>22040</v>
      </c>
      <c r="I493" s="14">
        <f>VLOOKUP(A493,[2]เมษา58!A$7:AK$92,21,FALSE)</f>
        <v>22490</v>
      </c>
      <c r="J493" s="14" t="str">
        <f>"ข้อ "&amp;VLOOKUP(A493,[2]เมษา58!A$7:AK$92,19,FALSE)</f>
        <v>ข้อ 8</v>
      </c>
      <c r="K493" s="15" t="str">
        <f>VLOOKUP(A493,[2]เมษา58!A$7:AK$92,3,FALSE)</f>
        <v>3411300031523</v>
      </c>
      <c r="L493" s="10"/>
      <c r="M493" s="1" t="str">
        <f>VLOOKUP(A484,[2]เมษา58!A$7:AK$92,9,FALSE)</f>
        <v>บ้านมอเหนือ</v>
      </c>
      <c r="N493" s="1" t="str">
        <f>VLOOKUP(A484,[2]เมษา58!A$7:AK$92,10,FALSE)</f>
        <v>ศรี 3</v>
      </c>
    </row>
    <row r="494" spans="1:14" s="1" customFormat="1" ht="21">
      <c r="A494" s="10"/>
      <c r="B494" s="10"/>
      <c r="C494" s="11"/>
      <c r="D494" s="11"/>
      <c r="E494" s="11"/>
      <c r="F494" s="12"/>
      <c r="G494" s="10"/>
      <c r="H494" s="13"/>
      <c r="I494" s="14"/>
      <c r="J494" s="14"/>
      <c r="K494" s="15"/>
      <c r="L494" s="10"/>
    </row>
    <row r="495" spans="1:14" s="1" customFormat="1" ht="21">
      <c r="A495" s="16"/>
      <c r="B495" s="16"/>
      <c r="C495" s="17"/>
      <c r="D495" s="17"/>
      <c r="E495" s="17"/>
      <c r="F495" s="18"/>
      <c r="G495" s="16"/>
      <c r="H495" s="19"/>
      <c r="I495" s="20"/>
      <c r="J495" s="20"/>
      <c r="K495" s="21"/>
      <c r="L495" s="16"/>
    </row>
    <row r="496" spans="1:14" s="1" customFormat="1" ht="21">
      <c r="A496" s="23" t="s">
        <v>0</v>
      </c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</row>
    <row r="497" spans="1:14" s="1" customFormat="1" ht="21">
      <c r="A497" s="23" t="str">
        <f>"แนบท้ายโรงเรียน"&amp;M511&amp;"   ที่              /2558  สั่ง ณ วันที่        19   มิถุนายน  พ.ศ. 2558"</f>
        <v>แนบท้ายโรงเรียนบ้านนาทม   ที่              /2558  สั่ง ณ วันที่        19   มิถุนายน  พ.ศ. 2558</v>
      </c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</row>
    <row r="498" spans="1:14" s="1" customFormat="1" ht="13.5" customHeight="1">
      <c r="A498" s="2"/>
      <c r="B498" s="2"/>
      <c r="C498" s="2"/>
      <c r="D498" s="3"/>
      <c r="E498" s="3"/>
      <c r="F498" s="3"/>
      <c r="G498" s="3"/>
      <c r="H498" s="2"/>
      <c r="I498" s="2"/>
      <c r="J498" s="2"/>
      <c r="K498" s="3"/>
      <c r="L498" s="3"/>
    </row>
    <row r="499" spans="1:14" s="1" customFormat="1" ht="21">
      <c r="A499" s="4"/>
      <c r="B499" s="4" t="s">
        <v>1</v>
      </c>
      <c r="C499" s="4"/>
      <c r="D499" s="4"/>
      <c r="E499" s="4"/>
      <c r="F499" s="4"/>
      <c r="G499" s="4" t="s">
        <v>2</v>
      </c>
      <c r="H499" s="4" t="s">
        <v>3</v>
      </c>
      <c r="I499" s="4" t="s">
        <v>4</v>
      </c>
      <c r="J499" s="4" t="s">
        <v>5</v>
      </c>
      <c r="K499" s="5" t="s">
        <v>6</v>
      </c>
      <c r="L499" s="5" t="s">
        <v>7</v>
      </c>
    </row>
    <row r="500" spans="1:14" s="1" customFormat="1" ht="21">
      <c r="A500" s="6"/>
      <c r="B500" s="6" t="s">
        <v>8</v>
      </c>
      <c r="C500" s="6" t="s">
        <v>9</v>
      </c>
      <c r="D500" s="6" t="s">
        <v>2</v>
      </c>
      <c r="E500" s="6" t="s">
        <v>10</v>
      </c>
      <c r="F500" s="6" t="s">
        <v>11</v>
      </c>
      <c r="G500" s="6" t="s">
        <v>12</v>
      </c>
      <c r="H500" s="6" t="s">
        <v>13</v>
      </c>
      <c r="I500" s="6" t="s">
        <v>14</v>
      </c>
      <c r="J500" s="6" t="s">
        <v>15</v>
      </c>
      <c r="K500" s="7" t="s">
        <v>16</v>
      </c>
      <c r="L500" s="7"/>
    </row>
    <row r="501" spans="1:14" s="1" customFormat="1" ht="21">
      <c r="A501" s="8"/>
      <c r="B501" s="8" t="s">
        <v>17</v>
      </c>
      <c r="C501" s="8"/>
      <c r="D501" s="8"/>
      <c r="E501" s="8"/>
      <c r="F501" s="8"/>
      <c r="G501" s="8"/>
      <c r="H501" s="8" t="s">
        <v>18</v>
      </c>
      <c r="I501" s="8" t="s">
        <v>19</v>
      </c>
      <c r="J501" s="8" t="s">
        <v>20</v>
      </c>
      <c r="K501" s="9"/>
      <c r="L501" s="9"/>
    </row>
    <row r="502" spans="1:14" s="1" customFormat="1" ht="21">
      <c r="A502" s="10">
        <v>63</v>
      </c>
      <c r="B502" s="10">
        <v>1</v>
      </c>
      <c r="C502" s="11" t="str">
        <f>VLOOKUP(A502,[2]เมษา58!A$7:AK$92,2,FALSE)</f>
        <v>นายนิพนธ์ ดวงคำ</v>
      </c>
      <c r="D502" s="11" t="str">
        <f>VLOOKUP(A502,[2]เมษา58!A$7:AK$92,4,FALSE)</f>
        <v>ช่างไม้</v>
      </c>
      <c r="E502" s="11" t="str">
        <f>VLOOKUP(A502,[2]เมษา58!A$7:AK$92,6,FALSE)</f>
        <v>ช่าง</v>
      </c>
      <c r="F502" s="12" t="str">
        <f>VLOOKUP(A502,[2]เมษา58!A$7:AK$92,5,FALSE)</f>
        <v>ช 4</v>
      </c>
      <c r="G502" s="10">
        <f>VLOOKUP(A502,[2]เมษา58!A$7:AK$92,7,FALSE)</f>
        <v>31256</v>
      </c>
      <c r="H502" s="13">
        <f>VLOOKUP(A502,[2]เมษา58!A$7:AK$92,8,FALSE)</f>
        <v>21140</v>
      </c>
      <c r="I502" s="14">
        <f>VLOOKUP(A502,[2]เมษา58!A$7:AK$92,21,FALSE)</f>
        <v>21500</v>
      </c>
      <c r="J502" s="14" t="str">
        <f>"ข้อ "&amp;VLOOKUP(A502,[2]เมษา58!A$7:AK$92,19,FALSE)</f>
        <v>ข้อ 8</v>
      </c>
      <c r="K502" s="15" t="str">
        <f>VLOOKUP(A502,[2]เมษา58!A$7:AK$92,3,FALSE)</f>
        <v>3411300033305</v>
      </c>
      <c r="L502" s="10"/>
      <c r="M502" s="1" t="str">
        <f>VLOOKUP(A493,[2]เมษา58!A$7:AK$92,9,FALSE)</f>
        <v>เมืองใหม่วิทยา</v>
      </c>
      <c r="N502" s="1" t="str">
        <f>VLOOKUP(A493,[2]เมษา58!A$7:AK$92,10,FALSE)</f>
        <v>ศรี 1</v>
      </c>
    </row>
    <row r="503" spans="1:14" s="1" customFormat="1" ht="21">
      <c r="A503" s="10"/>
      <c r="B503" s="10"/>
      <c r="C503" s="11"/>
      <c r="D503" s="11"/>
      <c r="E503" s="11"/>
      <c r="F503" s="12"/>
      <c r="G503" s="10"/>
      <c r="H503" s="13"/>
      <c r="I503" s="14"/>
      <c r="J503" s="14"/>
      <c r="K503" s="15"/>
      <c r="L503" s="10"/>
    </row>
    <row r="504" spans="1:14" s="1" customFormat="1" ht="21">
      <c r="A504" s="16"/>
      <c r="B504" s="16"/>
      <c r="C504" s="17"/>
      <c r="D504" s="17"/>
      <c r="E504" s="17"/>
      <c r="F504" s="18"/>
      <c r="G504" s="16"/>
      <c r="H504" s="19"/>
      <c r="I504" s="20"/>
      <c r="J504" s="20"/>
      <c r="K504" s="21"/>
      <c r="L504" s="16"/>
    </row>
    <row r="505" spans="1:14" s="1" customFormat="1" ht="21">
      <c r="A505" s="23" t="s">
        <v>0</v>
      </c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</row>
    <row r="506" spans="1:14" s="1" customFormat="1" ht="21">
      <c r="A506" s="23" t="str">
        <f>"แนบท้ายโรงเรียน"&amp;M520&amp;"   ที่              /2558  สั่ง ณ วันที่        19   มิถุนายน  พ.ศ. 2558"</f>
        <v>แนบท้ายโรงเรียนฝายหินประชารักษ์   ที่              /2558  สั่ง ณ วันที่        19   มิถุนายน  พ.ศ. 2558</v>
      </c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</row>
    <row r="507" spans="1:14" s="1" customFormat="1" ht="13.5" customHeight="1">
      <c r="A507" s="2"/>
      <c r="B507" s="2"/>
      <c r="C507" s="2"/>
      <c r="D507" s="3"/>
      <c r="E507" s="3"/>
      <c r="F507" s="3"/>
      <c r="G507" s="3"/>
      <c r="H507" s="2"/>
      <c r="I507" s="2"/>
      <c r="J507" s="2"/>
      <c r="K507" s="3"/>
      <c r="L507" s="3"/>
    </row>
    <row r="508" spans="1:14" s="1" customFormat="1" ht="21">
      <c r="A508" s="4"/>
      <c r="B508" s="4" t="s">
        <v>1</v>
      </c>
      <c r="C508" s="4"/>
      <c r="D508" s="4"/>
      <c r="E508" s="4"/>
      <c r="F508" s="4"/>
      <c r="G508" s="4" t="s">
        <v>2</v>
      </c>
      <c r="H508" s="4" t="s">
        <v>3</v>
      </c>
      <c r="I508" s="4" t="s">
        <v>4</v>
      </c>
      <c r="J508" s="4" t="s">
        <v>5</v>
      </c>
      <c r="K508" s="5" t="s">
        <v>6</v>
      </c>
      <c r="L508" s="5" t="s">
        <v>7</v>
      </c>
    </row>
    <row r="509" spans="1:14" s="1" customFormat="1" ht="21">
      <c r="A509" s="6"/>
      <c r="B509" s="6" t="s">
        <v>8</v>
      </c>
      <c r="C509" s="6" t="s">
        <v>9</v>
      </c>
      <c r="D509" s="6" t="s">
        <v>2</v>
      </c>
      <c r="E509" s="6" t="s">
        <v>10</v>
      </c>
      <c r="F509" s="6" t="s">
        <v>11</v>
      </c>
      <c r="G509" s="6" t="s">
        <v>12</v>
      </c>
      <c r="H509" s="6" t="s">
        <v>13</v>
      </c>
      <c r="I509" s="6" t="s">
        <v>14</v>
      </c>
      <c r="J509" s="6" t="s">
        <v>15</v>
      </c>
      <c r="K509" s="7" t="s">
        <v>16</v>
      </c>
      <c r="L509" s="7"/>
    </row>
    <row r="510" spans="1:14" s="1" customFormat="1" ht="21">
      <c r="A510" s="8"/>
      <c r="B510" s="8" t="s">
        <v>17</v>
      </c>
      <c r="C510" s="8"/>
      <c r="D510" s="8"/>
      <c r="E510" s="8"/>
      <c r="F510" s="8"/>
      <c r="G510" s="8"/>
      <c r="H510" s="8" t="s">
        <v>18</v>
      </c>
      <c r="I510" s="8" t="s">
        <v>19</v>
      </c>
      <c r="J510" s="8" t="s">
        <v>20</v>
      </c>
      <c r="K510" s="9"/>
      <c r="L510" s="9"/>
    </row>
    <row r="511" spans="1:14" s="1" customFormat="1" ht="21">
      <c r="A511" s="10">
        <v>64</v>
      </c>
      <c r="B511" s="10">
        <v>1</v>
      </c>
      <c r="C511" s="11" t="str">
        <f>VLOOKUP(A511,[2]เมษา58!A$7:AK$92,2,FALSE)</f>
        <v>นายธวัชชัย บุญเพ็ง</v>
      </c>
      <c r="D511" s="11" t="str">
        <f>VLOOKUP(A511,[2]เมษา58!A$7:AK$92,4,FALSE)</f>
        <v>ช่างปูน</v>
      </c>
      <c r="E511" s="11" t="str">
        <f>VLOOKUP(A511,[2]เมษา58!A$7:AK$92,6,FALSE)</f>
        <v>ช่าง</v>
      </c>
      <c r="F511" s="12" t="str">
        <f>VLOOKUP(A511,[2]เมษา58!A$7:AK$92,5,FALSE)</f>
        <v>ช 3</v>
      </c>
      <c r="G511" s="10">
        <f>VLOOKUP(A511,[2]เมษา58!A$7:AK$92,7,FALSE)</f>
        <v>31258</v>
      </c>
      <c r="H511" s="13">
        <f>VLOOKUP(A511,[2]เมษา58!A$7:AK$92,8,FALSE)</f>
        <v>22230</v>
      </c>
      <c r="I511" s="14">
        <f>VLOOKUP(A511,[2]เมษา58!A$7:AK$92,21,FALSE)</f>
        <v>22600</v>
      </c>
      <c r="J511" s="14" t="str">
        <f>"ข้อ "&amp;VLOOKUP(A511,[2]เมษา58!A$7:AK$92,19,FALSE)</f>
        <v>ข้อ 8</v>
      </c>
      <c r="K511" s="15" t="str">
        <f>VLOOKUP(A511,[2]เมษา58!A$7:AK$92,3,FALSE)</f>
        <v>4441130065189</v>
      </c>
      <c r="L511" s="10"/>
      <c r="M511" s="1" t="str">
        <f>VLOOKUP(A502,[2]เมษา58!A$7:AK$92,9,FALSE)</f>
        <v>บ้านนาทม</v>
      </c>
      <c r="N511" s="1" t="str">
        <f>VLOOKUP(A502,[2]เมษา58!A$7:AK$92,10,FALSE)</f>
        <v>ศรี 8</v>
      </c>
    </row>
    <row r="512" spans="1:14" s="1" customFormat="1" ht="21">
      <c r="A512" s="10"/>
      <c r="B512" s="10"/>
      <c r="C512" s="11"/>
      <c r="D512" s="11"/>
      <c r="E512" s="11"/>
      <c r="F512" s="12"/>
      <c r="G512" s="10"/>
      <c r="H512" s="13"/>
      <c r="I512" s="14"/>
      <c r="J512" s="14"/>
      <c r="K512" s="15"/>
      <c r="L512" s="10"/>
    </row>
    <row r="513" spans="1:14" s="1" customFormat="1" ht="21">
      <c r="A513" s="16"/>
      <c r="B513" s="16"/>
      <c r="C513" s="17"/>
      <c r="D513" s="17"/>
      <c r="E513" s="17"/>
      <c r="F513" s="18"/>
      <c r="G513" s="16"/>
      <c r="H513" s="19"/>
      <c r="I513" s="20"/>
      <c r="J513" s="20"/>
      <c r="K513" s="21"/>
      <c r="L513" s="16"/>
    </row>
    <row r="514" spans="1:14" s="1" customFormat="1" ht="21">
      <c r="A514" s="23" t="s">
        <v>0</v>
      </c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</row>
    <row r="515" spans="1:14" s="1" customFormat="1" ht="21">
      <c r="A515" s="23" t="str">
        <f>"แนบท้ายโรงเรียน"&amp;M529&amp;"   ที่              /2558  สั่ง ณ วันที่        19   มิถุนายน  พ.ศ. 2558"</f>
        <v>แนบท้ายโรงเรียนบ้านโนนสูงหนองสวรรค์   ที่              /2558  สั่ง ณ วันที่        19   มิถุนายน  พ.ศ. 2558</v>
      </c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</row>
    <row r="516" spans="1:14" s="1" customFormat="1" ht="13.5" customHeight="1">
      <c r="A516" s="2"/>
      <c r="B516" s="2"/>
      <c r="C516" s="2"/>
      <c r="D516" s="3"/>
      <c r="E516" s="3"/>
      <c r="F516" s="3"/>
      <c r="G516" s="3"/>
      <c r="H516" s="2"/>
      <c r="I516" s="2"/>
      <c r="J516" s="2"/>
      <c r="K516" s="3"/>
      <c r="L516" s="3"/>
    </row>
    <row r="517" spans="1:14" s="1" customFormat="1" ht="21">
      <c r="A517" s="4"/>
      <c r="B517" s="4" t="s">
        <v>1</v>
      </c>
      <c r="C517" s="4"/>
      <c r="D517" s="4"/>
      <c r="E517" s="4"/>
      <c r="F517" s="4"/>
      <c r="G517" s="4" t="s">
        <v>2</v>
      </c>
      <c r="H517" s="4" t="s">
        <v>3</v>
      </c>
      <c r="I517" s="4" t="s">
        <v>4</v>
      </c>
      <c r="J517" s="4" t="s">
        <v>5</v>
      </c>
      <c r="K517" s="5" t="s">
        <v>6</v>
      </c>
      <c r="L517" s="5" t="s">
        <v>7</v>
      </c>
    </row>
    <row r="518" spans="1:14" s="1" customFormat="1" ht="21">
      <c r="A518" s="6"/>
      <c r="B518" s="6" t="s">
        <v>8</v>
      </c>
      <c r="C518" s="6" t="s">
        <v>9</v>
      </c>
      <c r="D518" s="6" t="s">
        <v>2</v>
      </c>
      <c r="E518" s="6" t="s">
        <v>10</v>
      </c>
      <c r="F518" s="6" t="s">
        <v>11</v>
      </c>
      <c r="G518" s="6" t="s">
        <v>12</v>
      </c>
      <c r="H518" s="6" t="s">
        <v>13</v>
      </c>
      <c r="I518" s="6" t="s">
        <v>14</v>
      </c>
      <c r="J518" s="6" t="s">
        <v>15</v>
      </c>
      <c r="K518" s="7" t="s">
        <v>16</v>
      </c>
      <c r="L518" s="7"/>
    </row>
    <row r="519" spans="1:14" s="1" customFormat="1" ht="21">
      <c r="A519" s="8"/>
      <c r="B519" s="8" t="s">
        <v>17</v>
      </c>
      <c r="C519" s="8"/>
      <c r="D519" s="8"/>
      <c r="E519" s="8"/>
      <c r="F519" s="8"/>
      <c r="G519" s="8"/>
      <c r="H519" s="8" t="s">
        <v>18</v>
      </c>
      <c r="I519" s="8" t="s">
        <v>19</v>
      </c>
      <c r="J519" s="8" t="s">
        <v>20</v>
      </c>
      <c r="K519" s="9"/>
      <c r="L519" s="9"/>
    </row>
    <row r="520" spans="1:14" s="1" customFormat="1" ht="21">
      <c r="A520" s="10">
        <v>65</v>
      </c>
      <c r="B520" s="10">
        <v>1</v>
      </c>
      <c r="C520" s="11" t="str">
        <f>VLOOKUP(A520,[2]เมษา58!A$7:AK$92,2,FALSE)</f>
        <v>นายนพพร วรรณประเสริฐ</v>
      </c>
      <c r="D520" s="11" t="str">
        <f>VLOOKUP(A520,[2]เมษา58!A$7:AK$92,4,FALSE)</f>
        <v>ช่างไฟฟ้า</v>
      </c>
      <c r="E520" s="11" t="str">
        <f>VLOOKUP(A520,[2]เมษา58!A$7:AK$92,6,FALSE)</f>
        <v>ช่าง</v>
      </c>
      <c r="F520" s="12" t="str">
        <f>VLOOKUP(A520,[2]เมษา58!A$7:AK$92,5,FALSE)</f>
        <v>ช 4</v>
      </c>
      <c r="G520" s="10">
        <f>VLOOKUP(A520,[2]เมษา58!A$7:AK$92,7,FALSE)</f>
        <v>31312</v>
      </c>
      <c r="H520" s="13">
        <f>VLOOKUP(A520,[2]เมษา58!A$7:AK$92,8,FALSE)</f>
        <v>21000</v>
      </c>
      <c r="I520" s="14">
        <f>VLOOKUP(A520,[2]เมษา58!A$7:AK$92,21,FALSE)</f>
        <v>21620</v>
      </c>
      <c r="J520" s="14" t="str">
        <f>"ข้อ "&amp;VLOOKUP(A520,[2]เมษา58!A$7:AK$92,19,FALSE)</f>
        <v>ข้อ 8</v>
      </c>
      <c r="K520" s="15" t="str">
        <f>VLOOKUP(A520,[2]เมษา58!A$7:AK$92,3,FALSE)</f>
        <v>3411600445986</v>
      </c>
      <c r="L520" s="10"/>
      <c r="M520" s="1" t="str">
        <f>VLOOKUP(A511,[2]เมษา58!A$7:AK$92,9,FALSE)</f>
        <v>ฝายหินประชารักษ์</v>
      </c>
      <c r="N520" s="1" t="str">
        <f>VLOOKUP(A511,[2]เมษา58!A$7:AK$92,10,FALSE)</f>
        <v>ศรี 3</v>
      </c>
    </row>
    <row r="521" spans="1:14" s="1" customFormat="1" ht="21">
      <c r="A521" s="10"/>
      <c r="B521" s="10"/>
      <c r="C521" s="11"/>
      <c r="D521" s="11"/>
      <c r="E521" s="11"/>
      <c r="F521" s="12"/>
      <c r="G521" s="10"/>
      <c r="H521" s="13"/>
      <c r="I521" s="14"/>
      <c r="J521" s="14"/>
      <c r="K521" s="15"/>
      <c r="L521" s="10"/>
    </row>
    <row r="522" spans="1:14" s="1" customFormat="1" ht="21">
      <c r="A522" s="16"/>
      <c r="B522" s="16"/>
      <c r="C522" s="17"/>
      <c r="D522" s="17"/>
      <c r="E522" s="17"/>
      <c r="F522" s="18"/>
      <c r="G522" s="16"/>
      <c r="H522" s="19"/>
      <c r="I522" s="20"/>
      <c r="J522" s="20"/>
      <c r="K522" s="21"/>
      <c r="L522" s="16"/>
    </row>
    <row r="523" spans="1:14" s="1" customFormat="1" ht="21">
      <c r="A523" s="23" t="s">
        <v>0</v>
      </c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</row>
    <row r="524" spans="1:14" s="1" customFormat="1" ht="21">
      <c r="A524" s="23" t="str">
        <f>"แนบท้ายโรงเรียน"&amp;M538&amp;"   ที่              /2558  สั่ง ณ วันที่        19   มิถุนายน  พ.ศ. 2558"</f>
        <v>แนบท้ายโรงเรียนบ้านโนนสงเปลือย   ที่              /2558  สั่ง ณ วันที่        19   มิถุนายน  พ.ศ. 2558</v>
      </c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</row>
    <row r="525" spans="1:14" s="1" customFormat="1" ht="13.5" customHeight="1">
      <c r="A525" s="2"/>
      <c r="B525" s="2"/>
      <c r="C525" s="2"/>
      <c r="D525" s="3"/>
      <c r="E525" s="3"/>
      <c r="F525" s="3"/>
      <c r="G525" s="3"/>
      <c r="H525" s="2"/>
      <c r="I525" s="2"/>
      <c r="J525" s="2"/>
      <c r="K525" s="3"/>
      <c r="L525" s="3"/>
    </row>
    <row r="526" spans="1:14" s="1" customFormat="1" ht="21">
      <c r="A526" s="4"/>
      <c r="B526" s="4" t="s">
        <v>1</v>
      </c>
      <c r="C526" s="4"/>
      <c r="D526" s="4"/>
      <c r="E526" s="4"/>
      <c r="F526" s="4"/>
      <c r="G526" s="4" t="s">
        <v>2</v>
      </c>
      <c r="H526" s="4" t="s">
        <v>3</v>
      </c>
      <c r="I526" s="4" t="s">
        <v>4</v>
      </c>
      <c r="J526" s="4" t="s">
        <v>5</v>
      </c>
      <c r="K526" s="5" t="s">
        <v>6</v>
      </c>
      <c r="L526" s="5" t="s">
        <v>7</v>
      </c>
    </row>
    <row r="527" spans="1:14" s="1" customFormat="1" ht="21">
      <c r="A527" s="6"/>
      <c r="B527" s="6" t="s">
        <v>8</v>
      </c>
      <c r="C527" s="6" t="s">
        <v>9</v>
      </c>
      <c r="D527" s="6" t="s">
        <v>2</v>
      </c>
      <c r="E527" s="6" t="s">
        <v>10</v>
      </c>
      <c r="F527" s="6" t="s">
        <v>11</v>
      </c>
      <c r="G527" s="6" t="s">
        <v>12</v>
      </c>
      <c r="H527" s="6" t="s">
        <v>13</v>
      </c>
      <c r="I527" s="6" t="s">
        <v>14</v>
      </c>
      <c r="J527" s="6" t="s">
        <v>15</v>
      </c>
      <c r="K527" s="7" t="s">
        <v>16</v>
      </c>
      <c r="L527" s="7"/>
    </row>
    <row r="528" spans="1:14" s="1" customFormat="1" ht="21">
      <c r="A528" s="8"/>
      <c r="B528" s="8" t="s">
        <v>17</v>
      </c>
      <c r="C528" s="8"/>
      <c r="D528" s="8"/>
      <c r="E528" s="8"/>
      <c r="F528" s="8"/>
      <c r="G528" s="8"/>
      <c r="H528" s="8" t="s">
        <v>18</v>
      </c>
      <c r="I528" s="8" t="s">
        <v>19</v>
      </c>
      <c r="J528" s="8" t="s">
        <v>20</v>
      </c>
      <c r="K528" s="9"/>
      <c r="L528" s="9"/>
    </row>
    <row r="529" spans="1:14" s="1" customFormat="1" ht="21">
      <c r="A529" s="10">
        <v>66</v>
      </c>
      <c r="B529" s="10">
        <v>1</v>
      </c>
      <c r="C529" s="11" t="str">
        <f>VLOOKUP(A529,[2]เมษา58!A$7:AK$92,2,FALSE)</f>
        <v>นายสุนันท์ รัตนวรรณ</v>
      </c>
      <c r="D529" s="11" t="str">
        <f>VLOOKUP(A529,[2]เมษา58!A$7:AK$92,4,FALSE)</f>
        <v>ช่างไฟฟ้า</v>
      </c>
      <c r="E529" s="11" t="str">
        <f>VLOOKUP(A529,[2]เมษา58!A$7:AK$92,6,FALSE)</f>
        <v>ช่าง</v>
      </c>
      <c r="F529" s="12" t="str">
        <f>VLOOKUP(A529,[2]เมษา58!A$7:AK$92,5,FALSE)</f>
        <v>ช 2</v>
      </c>
      <c r="G529" s="10">
        <f>VLOOKUP(A529,[2]เมษา58!A$7:AK$92,7,FALSE)</f>
        <v>31301</v>
      </c>
      <c r="H529" s="13">
        <f>VLOOKUP(A529,[2]เมษา58!A$7:AK$92,8,FALSE)</f>
        <v>17880</v>
      </c>
      <c r="I529" s="14">
        <f>VLOOKUP(A529,[2]เมษา58!A$7:AK$92,21,FALSE)</f>
        <v>18190</v>
      </c>
      <c r="J529" s="14" t="str">
        <f>"ข้อ "&amp;VLOOKUP(A529,[2]เมษา58!A$7:AK$92,19,FALSE)</f>
        <v>ข้อ 8</v>
      </c>
      <c r="K529" s="15" t="str">
        <f>VLOOKUP(A529,[2]เมษา58!A$7:AK$92,3,FALSE)</f>
        <v>3411600394591</v>
      </c>
      <c r="L529" s="10"/>
      <c r="M529" s="1" t="str">
        <f>VLOOKUP(A520,[2]เมษา58!A$7:AK$92,9,FALSE)</f>
        <v>บ้านโนนสูงหนองสวรรค์</v>
      </c>
      <c r="N529" s="1" t="str">
        <f>VLOOKUP(A520,[2]เมษา58!A$7:AK$92,10,FALSE)</f>
        <v>สัง 5</v>
      </c>
    </row>
    <row r="530" spans="1:14" s="1" customFormat="1" ht="21">
      <c r="A530" s="10"/>
      <c r="B530" s="10"/>
      <c r="C530" s="11"/>
      <c r="D530" s="11"/>
      <c r="E530" s="11"/>
      <c r="F530" s="12"/>
      <c r="G530" s="10"/>
      <c r="H530" s="13"/>
      <c r="I530" s="14"/>
      <c r="J530" s="14"/>
      <c r="K530" s="15"/>
      <c r="L530" s="10"/>
    </row>
    <row r="531" spans="1:14" s="1" customFormat="1" ht="21">
      <c r="A531" s="16"/>
      <c r="B531" s="16"/>
      <c r="C531" s="17"/>
      <c r="D531" s="17"/>
      <c r="E531" s="17"/>
      <c r="F531" s="18"/>
      <c r="G531" s="16"/>
      <c r="H531" s="19"/>
      <c r="I531" s="20"/>
      <c r="J531" s="20"/>
      <c r="K531" s="21"/>
      <c r="L531" s="16"/>
    </row>
    <row r="532" spans="1:14" s="1" customFormat="1" ht="21">
      <c r="A532" s="23" t="s">
        <v>0</v>
      </c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</row>
    <row r="533" spans="1:14" s="1" customFormat="1" ht="21">
      <c r="A533" s="23" t="str">
        <f>"แนบท้ายโรงเรียน"&amp;M547&amp;"   ที่              /2558  สั่ง ณ วันที่        19   มิถุนายน  พ.ศ. 2558"</f>
        <v>แนบท้ายโรงเรียนบ้านหนองสะแบง   ที่              /2558  สั่ง ณ วันที่        19   มิถุนายน  พ.ศ. 2558</v>
      </c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</row>
    <row r="534" spans="1:14" s="1" customFormat="1" ht="13.5" customHeight="1">
      <c r="A534" s="2"/>
      <c r="B534" s="2"/>
      <c r="C534" s="2"/>
      <c r="D534" s="3"/>
      <c r="E534" s="3"/>
      <c r="F534" s="3"/>
      <c r="G534" s="3"/>
      <c r="H534" s="2"/>
      <c r="I534" s="2"/>
      <c r="J534" s="2"/>
      <c r="K534" s="3"/>
      <c r="L534" s="3"/>
    </row>
    <row r="535" spans="1:14" s="1" customFormat="1" ht="21">
      <c r="A535" s="4"/>
      <c r="B535" s="4" t="s">
        <v>1</v>
      </c>
      <c r="C535" s="4"/>
      <c r="D535" s="4"/>
      <c r="E535" s="4"/>
      <c r="F535" s="4"/>
      <c r="G535" s="4" t="s">
        <v>2</v>
      </c>
      <c r="H535" s="4" t="s">
        <v>3</v>
      </c>
      <c r="I535" s="4" t="s">
        <v>4</v>
      </c>
      <c r="J535" s="4" t="s">
        <v>5</v>
      </c>
      <c r="K535" s="5" t="s">
        <v>6</v>
      </c>
      <c r="L535" s="5" t="s">
        <v>7</v>
      </c>
    </row>
    <row r="536" spans="1:14" s="1" customFormat="1" ht="21">
      <c r="A536" s="6"/>
      <c r="B536" s="6" t="s">
        <v>8</v>
      </c>
      <c r="C536" s="6" t="s">
        <v>9</v>
      </c>
      <c r="D536" s="6" t="s">
        <v>2</v>
      </c>
      <c r="E536" s="6" t="s">
        <v>10</v>
      </c>
      <c r="F536" s="6" t="s">
        <v>11</v>
      </c>
      <c r="G536" s="6" t="s">
        <v>12</v>
      </c>
      <c r="H536" s="6" t="s">
        <v>13</v>
      </c>
      <c r="I536" s="6" t="s">
        <v>14</v>
      </c>
      <c r="J536" s="6" t="s">
        <v>15</v>
      </c>
      <c r="K536" s="7" t="s">
        <v>16</v>
      </c>
      <c r="L536" s="7"/>
    </row>
    <row r="537" spans="1:14" s="1" customFormat="1" ht="21">
      <c r="A537" s="8"/>
      <c r="B537" s="8" t="s">
        <v>17</v>
      </c>
      <c r="C537" s="8"/>
      <c r="D537" s="8"/>
      <c r="E537" s="8"/>
      <c r="F537" s="8"/>
      <c r="G537" s="8"/>
      <c r="H537" s="8" t="s">
        <v>18</v>
      </c>
      <c r="I537" s="8" t="s">
        <v>19</v>
      </c>
      <c r="J537" s="8" t="s">
        <v>20</v>
      </c>
      <c r="K537" s="9"/>
      <c r="L537" s="9"/>
    </row>
    <row r="538" spans="1:14" s="1" customFormat="1" ht="21">
      <c r="A538" s="10">
        <v>67</v>
      </c>
      <c r="B538" s="10">
        <v>1</v>
      </c>
      <c r="C538" s="11" t="str">
        <f>VLOOKUP(A538,[2]เมษา58!A$7:AK$92,2,FALSE)</f>
        <v>นายวิโรจน์ ขนันทอง</v>
      </c>
      <c r="D538" s="11" t="str">
        <f>VLOOKUP(A538,[2]เมษา58!A$7:AK$92,4,FALSE)</f>
        <v>ช่างไฟฟ้า</v>
      </c>
      <c r="E538" s="11" t="str">
        <f>VLOOKUP(A538,[2]เมษา58!A$7:AK$92,6,FALSE)</f>
        <v>ช่าง</v>
      </c>
      <c r="F538" s="12" t="str">
        <f>VLOOKUP(A538,[2]เมษา58!A$7:AK$92,5,FALSE)</f>
        <v>ช 4</v>
      </c>
      <c r="G538" s="10">
        <f>VLOOKUP(A538,[2]เมษา58!A$7:AK$92,7,FALSE)</f>
        <v>31311</v>
      </c>
      <c r="H538" s="13">
        <f>VLOOKUP(A538,[2]เมษา58!A$7:AK$92,8,FALSE)</f>
        <v>21000</v>
      </c>
      <c r="I538" s="14">
        <f>VLOOKUP(A538,[2]เมษา58!A$7:AK$92,21,FALSE)</f>
        <v>21620</v>
      </c>
      <c r="J538" s="14" t="str">
        <f>"ข้อ "&amp;VLOOKUP(A538,[2]เมษา58!A$7:AK$92,19,FALSE)</f>
        <v>ข้อ 8</v>
      </c>
      <c r="K538" s="15" t="str">
        <f>VLOOKUP(A538,[2]เมษา58!A$7:AK$92,3,FALSE)</f>
        <v>3411600244743</v>
      </c>
      <c r="L538" s="10"/>
      <c r="M538" s="1" t="str">
        <f>VLOOKUP(A529,[2]เมษา58!A$7:AK$92,9,FALSE)</f>
        <v>บ้านโนนสงเปลือย</v>
      </c>
      <c r="N538" s="1" t="str">
        <f>VLOOKUP(A529,[2]เมษา58!A$7:AK$92,10,FALSE)</f>
        <v>สัง 1</v>
      </c>
    </row>
    <row r="539" spans="1:14" s="1" customFormat="1" ht="21">
      <c r="A539" s="10"/>
      <c r="B539" s="10"/>
      <c r="C539" s="11"/>
      <c r="D539" s="11"/>
      <c r="E539" s="11"/>
      <c r="F539" s="12"/>
      <c r="G539" s="10"/>
      <c r="H539" s="13"/>
      <c r="I539" s="14"/>
      <c r="J539" s="14"/>
      <c r="K539" s="15"/>
      <c r="L539" s="10"/>
    </row>
    <row r="540" spans="1:14" s="1" customFormat="1" ht="21">
      <c r="A540" s="16"/>
      <c r="B540" s="16"/>
      <c r="C540" s="17"/>
      <c r="D540" s="17"/>
      <c r="E540" s="17"/>
      <c r="F540" s="18"/>
      <c r="G540" s="16"/>
      <c r="H540" s="19"/>
      <c r="I540" s="20"/>
      <c r="J540" s="20"/>
      <c r="K540" s="21"/>
      <c r="L540" s="16"/>
    </row>
    <row r="541" spans="1:14" s="1" customFormat="1" ht="21">
      <c r="A541" s="23" t="s">
        <v>0</v>
      </c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</row>
    <row r="542" spans="1:14" s="1" customFormat="1" ht="21">
      <c r="A542" s="23" t="str">
        <f>"แนบท้ายโรงเรียน"&amp;M556&amp;"   ที่              /2558  สั่ง ณ วันที่        19   มิถุนายน  พ.ศ. 2558"</f>
        <v>แนบท้ายโรงเรียนหนองกุงจารย์ผางวิทยา   ที่              /2558  สั่ง ณ วันที่        19   มิถุนายน  พ.ศ. 2558</v>
      </c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</row>
    <row r="543" spans="1:14" s="1" customFormat="1" ht="13.5" customHeight="1">
      <c r="A543" s="2"/>
      <c r="B543" s="2"/>
      <c r="C543" s="2"/>
      <c r="D543" s="3"/>
      <c r="E543" s="3"/>
      <c r="F543" s="3"/>
      <c r="G543" s="3"/>
      <c r="H543" s="2"/>
      <c r="I543" s="2"/>
      <c r="J543" s="2"/>
      <c r="K543" s="3"/>
      <c r="L543" s="3"/>
    </row>
    <row r="544" spans="1:14" s="1" customFormat="1" ht="21">
      <c r="A544" s="4"/>
      <c r="B544" s="4" t="s">
        <v>1</v>
      </c>
      <c r="C544" s="4"/>
      <c r="D544" s="4"/>
      <c r="E544" s="4"/>
      <c r="F544" s="4"/>
      <c r="G544" s="4" t="s">
        <v>2</v>
      </c>
      <c r="H544" s="4" t="s">
        <v>3</v>
      </c>
      <c r="I544" s="4" t="s">
        <v>4</v>
      </c>
      <c r="J544" s="4" t="s">
        <v>5</v>
      </c>
      <c r="K544" s="5" t="s">
        <v>6</v>
      </c>
      <c r="L544" s="5" t="s">
        <v>7</v>
      </c>
    </row>
    <row r="545" spans="1:14" s="1" customFormat="1" ht="21">
      <c r="A545" s="6"/>
      <c r="B545" s="6" t="s">
        <v>8</v>
      </c>
      <c r="C545" s="6" t="s">
        <v>9</v>
      </c>
      <c r="D545" s="6" t="s">
        <v>2</v>
      </c>
      <c r="E545" s="6" t="s">
        <v>10</v>
      </c>
      <c r="F545" s="6" t="s">
        <v>11</v>
      </c>
      <c r="G545" s="6" t="s">
        <v>12</v>
      </c>
      <c r="H545" s="6" t="s">
        <v>13</v>
      </c>
      <c r="I545" s="6" t="s">
        <v>14</v>
      </c>
      <c r="J545" s="6" t="s">
        <v>15</v>
      </c>
      <c r="K545" s="7" t="s">
        <v>16</v>
      </c>
      <c r="L545" s="7"/>
    </row>
    <row r="546" spans="1:14" s="1" customFormat="1" ht="21">
      <c r="A546" s="8"/>
      <c r="B546" s="8" t="s">
        <v>17</v>
      </c>
      <c r="C546" s="8"/>
      <c r="D546" s="8"/>
      <c r="E546" s="8"/>
      <c r="F546" s="8"/>
      <c r="G546" s="8"/>
      <c r="H546" s="8" t="s">
        <v>18</v>
      </c>
      <c r="I546" s="8" t="s">
        <v>19</v>
      </c>
      <c r="J546" s="8" t="s">
        <v>20</v>
      </c>
      <c r="K546" s="9"/>
      <c r="L546" s="9"/>
    </row>
    <row r="547" spans="1:14" s="1" customFormat="1" ht="21">
      <c r="A547" s="10">
        <v>68</v>
      </c>
      <c r="B547" s="10">
        <v>1</v>
      </c>
      <c r="C547" s="11" t="str">
        <f>VLOOKUP(A547,[2]เมษา58!A$7:AK$92,2,FALSE)</f>
        <v>นายสุภีย์ ชุมพล</v>
      </c>
      <c r="D547" s="11" t="str">
        <f>VLOOKUP(A547,[2]เมษา58!A$7:AK$92,4,FALSE)</f>
        <v>ช่างปูน</v>
      </c>
      <c r="E547" s="11" t="str">
        <f>VLOOKUP(A547,[2]เมษา58!A$7:AK$92,6,FALSE)</f>
        <v>ช่าง</v>
      </c>
      <c r="F547" s="12" t="str">
        <f>VLOOKUP(A547,[2]เมษา58!A$7:AK$92,5,FALSE)</f>
        <v>ช 4</v>
      </c>
      <c r="G547" s="10">
        <f>VLOOKUP(A547,[2]เมษา58!A$7:AK$92,7,FALSE)</f>
        <v>31303</v>
      </c>
      <c r="H547" s="13">
        <f>VLOOKUP(A547,[2]เมษา58!A$7:AK$92,8,FALSE)</f>
        <v>23710</v>
      </c>
      <c r="I547" s="14">
        <f>VLOOKUP(A547,[2]เมษา58!A$7:AK$92,21,FALSE)</f>
        <v>24080</v>
      </c>
      <c r="J547" s="14" t="str">
        <f>"ข้อ "&amp;VLOOKUP(A547,[2]เมษา58!A$7:AK$92,19,FALSE)</f>
        <v>ข้อ 8</v>
      </c>
      <c r="K547" s="15" t="str">
        <f>VLOOKUP(A547,[2]เมษา58!A$7:AK$92,3,FALSE)</f>
        <v>5411690002201</v>
      </c>
      <c r="L547" s="10"/>
      <c r="M547" s="1" t="str">
        <f>VLOOKUP(A538,[2]เมษา58!A$7:AK$92,9,FALSE)</f>
        <v>บ้านหนองสะแบง</v>
      </c>
      <c r="N547" s="1" t="str">
        <f>VLOOKUP(A538,[2]เมษา58!A$7:AK$92,10,FALSE)</f>
        <v>สัง 2</v>
      </c>
    </row>
    <row r="548" spans="1:14" s="1" customFormat="1" ht="21">
      <c r="A548" s="10"/>
      <c r="B548" s="10"/>
      <c r="C548" s="11"/>
      <c r="D548" s="11"/>
      <c r="E548" s="11"/>
      <c r="F548" s="12"/>
      <c r="G548" s="10"/>
      <c r="H548" s="13"/>
      <c r="I548" s="14"/>
      <c r="J548" s="14"/>
      <c r="K548" s="15"/>
      <c r="L548" s="10"/>
    </row>
    <row r="549" spans="1:14" s="1" customFormat="1" ht="21">
      <c r="A549" s="16"/>
      <c r="B549" s="16"/>
      <c r="C549" s="17"/>
      <c r="D549" s="17"/>
      <c r="E549" s="17"/>
      <c r="F549" s="18"/>
      <c r="G549" s="16"/>
      <c r="H549" s="19"/>
      <c r="I549" s="20"/>
      <c r="J549" s="20"/>
      <c r="K549" s="21"/>
      <c r="L549" s="16"/>
    </row>
    <row r="550" spans="1:14" s="1" customFormat="1" ht="21">
      <c r="A550" s="23" t="s">
        <v>0</v>
      </c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</row>
    <row r="551" spans="1:14" s="1" customFormat="1" ht="21">
      <c r="A551" s="23" t="str">
        <f>"แนบท้ายโรงเรียน"&amp;M565&amp;"   ที่              /2558  สั่ง ณ วันที่        19   มิถุนายน  พ.ศ. 2558"</f>
        <v>แนบท้ายโรงเรียนบ้านหนองนกเขียน   ที่              /2558  สั่ง ณ วันที่        19   มิถุนายน  พ.ศ. 2558</v>
      </c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</row>
    <row r="552" spans="1:14" s="1" customFormat="1" ht="13.5" customHeight="1">
      <c r="A552" s="2"/>
      <c r="B552" s="2"/>
      <c r="C552" s="2"/>
      <c r="D552" s="3"/>
      <c r="E552" s="3"/>
      <c r="F552" s="3"/>
      <c r="G552" s="3"/>
      <c r="H552" s="2"/>
      <c r="I552" s="2"/>
      <c r="J552" s="2"/>
      <c r="K552" s="3"/>
      <c r="L552" s="3"/>
    </row>
    <row r="553" spans="1:14" s="1" customFormat="1" ht="21">
      <c r="A553" s="4"/>
      <c r="B553" s="4" t="s">
        <v>1</v>
      </c>
      <c r="C553" s="4"/>
      <c r="D553" s="4"/>
      <c r="E553" s="4"/>
      <c r="F553" s="4"/>
      <c r="G553" s="4" t="s">
        <v>2</v>
      </c>
      <c r="H553" s="4" t="s">
        <v>3</v>
      </c>
      <c r="I553" s="4" t="s">
        <v>4</v>
      </c>
      <c r="J553" s="4" t="s">
        <v>5</v>
      </c>
      <c r="K553" s="5" t="s">
        <v>6</v>
      </c>
      <c r="L553" s="5" t="s">
        <v>7</v>
      </c>
    </row>
    <row r="554" spans="1:14" s="1" customFormat="1" ht="21">
      <c r="A554" s="6"/>
      <c r="B554" s="6" t="s">
        <v>8</v>
      </c>
      <c r="C554" s="6" t="s">
        <v>9</v>
      </c>
      <c r="D554" s="6" t="s">
        <v>2</v>
      </c>
      <c r="E554" s="6" t="s">
        <v>10</v>
      </c>
      <c r="F554" s="6" t="s">
        <v>11</v>
      </c>
      <c r="G554" s="6" t="s">
        <v>12</v>
      </c>
      <c r="H554" s="6" t="s">
        <v>13</v>
      </c>
      <c r="I554" s="6" t="s">
        <v>14</v>
      </c>
      <c r="J554" s="6" t="s">
        <v>15</v>
      </c>
      <c r="K554" s="7" t="s">
        <v>16</v>
      </c>
      <c r="L554" s="7"/>
    </row>
    <row r="555" spans="1:14" s="1" customFormat="1" ht="21">
      <c r="A555" s="8"/>
      <c r="B555" s="8" t="s">
        <v>17</v>
      </c>
      <c r="C555" s="8"/>
      <c r="D555" s="8"/>
      <c r="E555" s="8"/>
      <c r="F555" s="8"/>
      <c r="G555" s="8"/>
      <c r="H555" s="8" t="s">
        <v>18</v>
      </c>
      <c r="I555" s="8" t="s">
        <v>19</v>
      </c>
      <c r="J555" s="8" t="s">
        <v>20</v>
      </c>
      <c r="K555" s="9"/>
      <c r="L555" s="9"/>
    </row>
    <row r="556" spans="1:14" s="1" customFormat="1" ht="21">
      <c r="A556" s="10">
        <v>69</v>
      </c>
      <c r="B556" s="10">
        <v>1</v>
      </c>
      <c r="C556" s="11" t="str">
        <f>VLOOKUP(A556,[2]เมษา58!A$7:AK$92,2,FALSE)</f>
        <v>นายศุภชัย ถาบุญเรือง</v>
      </c>
      <c r="D556" s="11" t="str">
        <f>VLOOKUP(A556,[2]เมษา58!A$7:AK$92,4,FALSE)</f>
        <v>ช่างไฟฟ้า</v>
      </c>
      <c r="E556" s="11" t="str">
        <f>VLOOKUP(A556,[2]เมษา58!A$7:AK$92,6,FALSE)</f>
        <v>ช่าง</v>
      </c>
      <c r="F556" s="12" t="str">
        <f>VLOOKUP(A556,[2]เมษา58!A$7:AK$92,5,FALSE)</f>
        <v>ช 2</v>
      </c>
      <c r="G556" s="10">
        <f>VLOOKUP(A556,[2]เมษา58!A$7:AK$92,7,FALSE)</f>
        <v>31324</v>
      </c>
      <c r="H556" s="13">
        <f>VLOOKUP(A556,[2]เมษา58!A$7:AK$92,8,FALSE)</f>
        <v>17880</v>
      </c>
      <c r="I556" s="14">
        <f>VLOOKUP(A556,[2]เมษา58!A$7:AK$92,21,FALSE)</f>
        <v>18190</v>
      </c>
      <c r="J556" s="14" t="str">
        <f>"ข้อ "&amp;VLOOKUP(A556,[2]เมษา58!A$7:AK$92,19,FALSE)</f>
        <v>ข้อ 8</v>
      </c>
      <c r="K556" s="15" t="str">
        <f>VLOOKUP(A556,[2]เมษา58!A$7:AK$92,3,FALSE)</f>
        <v>3411600579273</v>
      </c>
      <c r="L556" s="10"/>
      <c r="M556" s="1" t="str">
        <f>VLOOKUP(A547,[2]เมษา58!A$7:AK$92,9,FALSE)</f>
        <v>หนองกุงจารย์ผางวิทยา</v>
      </c>
      <c r="N556" s="1" t="str">
        <f>VLOOKUP(A547,[2]เมษา58!A$7:AK$92,10,FALSE)</f>
        <v>สัง 2</v>
      </c>
    </row>
    <row r="557" spans="1:14" s="1" customFormat="1" ht="21">
      <c r="A557" s="10"/>
      <c r="B557" s="10"/>
      <c r="C557" s="11"/>
      <c r="D557" s="11"/>
      <c r="E557" s="11"/>
      <c r="F557" s="12"/>
      <c r="G557" s="10"/>
      <c r="H557" s="13"/>
      <c r="I557" s="14"/>
      <c r="J557" s="14"/>
      <c r="K557" s="15"/>
      <c r="L557" s="10"/>
    </row>
    <row r="558" spans="1:14" s="1" customFormat="1" ht="21">
      <c r="A558" s="16"/>
      <c r="B558" s="16"/>
      <c r="C558" s="17"/>
      <c r="D558" s="17"/>
      <c r="E558" s="17"/>
      <c r="F558" s="18"/>
      <c r="G558" s="16"/>
      <c r="H558" s="19"/>
      <c r="I558" s="20"/>
      <c r="J558" s="20"/>
      <c r="K558" s="21"/>
      <c r="L558" s="16"/>
    </row>
    <row r="559" spans="1:14" s="1" customFormat="1" ht="21">
      <c r="A559" s="23" t="s">
        <v>0</v>
      </c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</row>
    <row r="560" spans="1:14" s="1" customFormat="1" ht="21">
      <c r="A560" s="23" t="str">
        <f>"แนบท้ายโรงเรียน"&amp;M574&amp;"   ที่              /2558  สั่ง ณ วันที่        19   มิถุนายน  พ.ศ. 2558"</f>
        <v>แนบท้ายโรงเรียนโนนสังวิทยาสรรค์   ที่              /2558  สั่ง ณ วันที่        19   มิถุนายน  พ.ศ. 2558</v>
      </c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</row>
    <row r="561" spans="1:14" s="1" customFormat="1" ht="13.5" customHeight="1">
      <c r="A561" s="2"/>
      <c r="B561" s="2"/>
      <c r="C561" s="2"/>
      <c r="D561" s="3"/>
      <c r="E561" s="3"/>
      <c r="F561" s="3"/>
      <c r="G561" s="3"/>
      <c r="H561" s="2"/>
      <c r="I561" s="2"/>
      <c r="J561" s="2"/>
      <c r="K561" s="3"/>
      <c r="L561" s="3"/>
    </row>
    <row r="562" spans="1:14" s="1" customFormat="1" ht="21">
      <c r="A562" s="4"/>
      <c r="B562" s="4" t="s">
        <v>1</v>
      </c>
      <c r="C562" s="4"/>
      <c r="D562" s="4"/>
      <c r="E562" s="4"/>
      <c r="F562" s="4"/>
      <c r="G562" s="4" t="s">
        <v>2</v>
      </c>
      <c r="H562" s="4" t="s">
        <v>3</v>
      </c>
      <c r="I562" s="4" t="s">
        <v>4</v>
      </c>
      <c r="J562" s="4" t="s">
        <v>5</v>
      </c>
      <c r="K562" s="5" t="s">
        <v>6</v>
      </c>
      <c r="L562" s="5" t="s">
        <v>7</v>
      </c>
    </row>
    <row r="563" spans="1:14" s="1" customFormat="1" ht="21">
      <c r="A563" s="6"/>
      <c r="B563" s="6" t="s">
        <v>8</v>
      </c>
      <c r="C563" s="6" t="s">
        <v>9</v>
      </c>
      <c r="D563" s="6" t="s">
        <v>2</v>
      </c>
      <c r="E563" s="6" t="s">
        <v>10</v>
      </c>
      <c r="F563" s="6" t="s">
        <v>11</v>
      </c>
      <c r="G563" s="6" t="s">
        <v>12</v>
      </c>
      <c r="H563" s="6" t="s">
        <v>13</v>
      </c>
      <c r="I563" s="6" t="s">
        <v>14</v>
      </c>
      <c r="J563" s="6" t="s">
        <v>15</v>
      </c>
      <c r="K563" s="7" t="s">
        <v>16</v>
      </c>
      <c r="L563" s="7"/>
    </row>
    <row r="564" spans="1:14" s="1" customFormat="1" ht="21">
      <c r="A564" s="8"/>
      <c r="B564" s="8" t="s">
        <v>17</v>
      </c>
      <c r="C564" s="8"/>
      <c r="D564" s="8"/>
      <c r="E564" s="8"/>
      <c r="F564" s="8"/>
      <c r="G564" s="8"/>
      <c r="H564" s="8" t="s">
        <v>18</v>
      </c>
      <c r="I564" s="8" t="s">
        <v>19</v>
      </c>
      <c r="J564" s="8" t="s">
        <v>20</v>
      </c>
      <c r="K564" s="9"/>
      <c r="L564" s="9"/>
    </row>
    <row r="565" spans="1:14" s="1" customFormat="1" ht="21">
      <c r="A565" s="10">
        <v>70</v>
      </c>
      <c r="B565" s="10">
        <v>1</v>
      </c>
      <c r="C565" s="11" t="str">
        <f>VLOOKUP(A565,[2]เมษา58!A$7:AK$92,2,FALSE)</f>
        <v>นายปัญญา บรรเทิงสุข</v>
      </c>
      <c r="D565" s="11" t="str">
        <f>VLOOKUP(A565,[2]เมษา58!A$7:AK$92,4,FALSE)</f>
        <v>ช่างไม้</v>
      </c>
      <c r="E565" s="11" t="str">
        <f>VLOOKUP(A565,[2]เมษา58!A$7:AK$92,6,FALSE)</f>
        <v>ช่าง</v>
      </c>
      <c r="F565" s="12" t="str">
        <f>VLOOKUP(A565,[2]เมษา58!A$7:AK$92,5,FALSE)</f>
        <v>ช 3</v>
      </c>
      <c r="G565" s="10">
        <f>VLOOKUP(A565,[2]เมษา58!A$7:AK$92,7,FALSE)</f>
        <v>31299</v>
      </c>
      <c r="H565" s="13">
        <f>VLOOKUP(A565,[2]เมษา58!A$7:AK$92,8,FALSE)</f>
        <v>21880</v>
      </c>
      <c r="I565" s="14">
        <f>VLOOKUP(A565,[2]เมษา58!A$7:AK$92,21,FALSE)</f>
        <v>22230</v>
      </c>
      <c r="J565" s="14" t="str">
        <f>"ข้อ "&amp;VLOOKUP(A565,[2]เมษา58!A$7:AK$92,19,FALSE)</f>
        <v>ข้อ 8</v>
      </c>
      <c r="K565" s="15" t="str">
        <f>VLOOKUP(A565,[2]เมษา58!A$7:AK$92,3,FALSE)</f>
        <v>3410900260646</v>
      </c>
      <c r="L565" s="10"/>
      <c r="M565" s="1" t="str">
        <f>VLOOKUP(A556,[2]เมษา58!A$7:AK$92,9,FALSE)</f>
        <v>บ้านหนองนกเขียน</v>
      </c>
      <c r="N565" s="1" t="str">
        <f>VLOOKUP(A556,[2]เมษา58!A$7:AK$92,10,FALSE)</f>
        <v>สัง 6</v>
      </c>
    </row>
    <row r="566" spans="1:14" s="1" customFormat="1" ht="21">
      <c r="A566" s="10"/>
      <c r="B566" s="10"/>
      <c r="C566" s="11"/>
      <c r="D566" s="11"/>
      <c r="E566" s="11"/>
      <c r="F566" s="12"/>
      <c r="G566" s="10"/>
      <c r="H566" s="13"/>
      <c r="I566" s="14"/>
      <c r="J566" s="14"/>
      <c r="K566" s="15"/>
      <c r="L566" s="10"/>
    </row>
    <row r="567" spans="1:14" s="1" customFormat="1" ht="21">
      <c r="A567" s="16"/>
      <c r="B567" s="16"/>
      <c r="C567" s="17"/>
      <c r="D567" s="17"/>
      <c r="E567" s="17"/>
      <c r="F567" s="18"/>
      <c r="G567" s="16"/>
      <c r="H567" s="19"/>
      <c r="I567" s="20"/>
      <c r="J567" s="20"/>
      <c r="K567" s="21"/>
      <c r="L567" s="16"/>
    </row>
    <row r="568" spans="1:14" s="1" customFormat="1" ht="21">
      <c r="A568" s="23" t="s">
        <v>0</v>
      </c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</row>
    <row r="569" spans="1:14" s="1" customFormat="1" ht="21">
      <c r="A569" s="23" t="str">
        <f>"แนบท้ายโรงเรียน"&amp;M583&amp;"   ที่              /2558  สั่ง ณ วันที่        19   มิถุนายน  พ.ศ. 2558"</f>
        <v>แนบท้ายโรงเรียนนิคมสงเคราะห์ 2   ที่              /2558  สั่ง ณ วันที่        19   มิถุนายน  พ.ศ. 2558</v>
      </c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</row>
    <row r="570" spans="1:14" s="1" customFormat="1" ht="13.5" customHeight="1">
      <c r="A570" s="2"/>
      <c r="B570" s="2"/>
      <c r="C570" s="2"/>
      <c r="D570" s="3"/>
      <c r="E570" s="3"/>
      <c r="F570" s="3"/>
      <c r="G570" s="3"/>
      <c r="H570" s="2"/>
      <c r="I570" s="2"/>
      <c r="J570" s="2"/>
      <c r="K570" s="3"/>
      <c r="L570" s="3"/>
    </row>
    <row r="571" spans="1:14" s="1" customFormat="1" ht="21">
      <c r="A571" s="4"/>
      <c r="B571" s="4" t="s">
        <v>1</v>
      </c>
      <c r="C571" s="4"/>
      <c r="D571" s="4"/>
      <c r="E571" s="4"/>
      <c r="F571" s="4"/>
      <c r="G571" s="4" t="s">
        <v>2</v>
      </c>
      <c r="H571" s="4" t="s">
        <v>3</v>
      </c>
      <c r="I571" s="4" t="s">
        <v>4</v>
      </c>
      <c r="J571" s="4" t="s">
        <v>5</v>
      </c>
      <c r="K571" s="5" t="s">
        <v>6</v>
      </c>
      <c r="L571" s="5" t="s">
        <v>7</v>
      </c>
    </row>
    <row r="572" spans="1:14" s="1" customFormat="1" ht="21">
      <c r="A572" s="6"/>
      <c r="B572" s="6" t="s">
        <v>8</v>
      </c>
      <c r="C572" s="6" t="s">
        <v>9</v>
      </c>
      <c r="D572" s="6" t="s">
        <v>2</v>
      </c>
      <c r="E572" s="6" t="s">
        <v>10</v>
      </c>
      <c r="F572" s="6" t="s">
        <v>11</v>
      </c>
      <c r="G572" s="6" t="s">
        <v>12</v>
      </c>
      <c r="H572" s="6" t="s">
        <v>13</v>
      </c>
      <c r="I572" s="6" t="s">
        <v>14</v>
      </c>
      <c r="J572" s="6" t="s">
        <v>15</v>
      </c>
      <c r="K572" s="7" t="s">
        <v>16</v>
      </c>
      <c r="L572" s="7"/>
    </row>
    <row r="573" spans="1:14" s="1" customFormat="1" ht="21">
      <c r="A573" s="8"/>
      <c r="B573" s="8" t="s">
        <v>17</v>
      </c>
      <c r="C573" s="8"/>
      <c r="D573" s="8"/>
      <c r="E573" s="8"/>
      <c r="F573" s="8"/>
      <c r="G573" s="8"/>
      <c r="H573" s="8" t="s">
        <v>18</v>
      </c>
      <c r="I573" s="8" t="s">
        <v>19</v>
      </c>
      <c r="J573" s="8" t="s">
        <v>20</v>
      </c>
      <c r="K573" s="9"/>
      <c r="L573" s="9"/>
    </row>
    <row r="574" spans="1:14" s="1" customFormat="1" ht="21">
      <c r="A574" s="10">
        <v>71</v>
      </c>
      <c r="B574" s="10">
        <v>1</v>
      </c>
      <c r="C574" s="11" t="str">
        <f>VLOOKUP(A574,[2]เมษา58!A$7:AK$92,2,FALSE)</f>
        <v>นายบึงกาฬ พะชะ</v>
      </c>
      <c r="D574" s="11" t="str">
        <f>VLOOKUP(A574,[2]เมษา58!A$7:AK$92,4,FALSE)</f>
        <v>ช่างไฟฟ้า</v>
      </c>
      <c r="E574" s="11" t="str">
        <f>VLOOKUP(A574,[2]เมษา58!A$7:AK$92,6,FALSE)</f>
        <v>ช่าง</v>
      </c>
      <c r="F574" s="12" t="str">
        <f>VLOOKUP(A574,[2]เมษา58!A$7:AK$92,5,FALSE)</f>
        <v>ช 4</v>
      </c>
      <c r="G574" s="10">
        <f>VLOOKUP(A574,[2]เมษา58!A$7:AK$92,7,FALSE)</f>
        <v>31308</v>
      </c>
      <c r="H574" s="13">
        <f>VLOOKUP(A574,[2]เมษา58!A$7:AK$92,8,FALSE)</f>
        <v>24730</v>
      </c>
      <c r="I574" s="14">
        <f>VLOOKUP(A574,[2]เมษา58!A$7:AK$92,21,FALSE)</f>
        <v>25190</v>
      </c>
      <c r="J574" s="14" t="str">
        <f>"ข้อ "&amp;VLOOKUP(A574,[2]เมษา58!A$7:AK$92,19,FALSE)</f>
        <v>ข้อ 8</v>
      </c>
      <c r="K574" s="15" t="str">
        <f>VLOOKUP(A574,[2]เมษา58!A$7:AK$92,3,FALSE)</f>
        <v>3411600079653</v>
      </c>
      <c r="L574" s="10"/>
      <c r="M574" s="1" t="str">
        <f>VLOOKUP(A565,[2]เมษา58!A$7:AK$92,9,FALSE)</f>
        <v>โนนสังวิทยาสรรค์</v>
      </c>
      <c r="N574" s="1" t="str">
        <f>VLOOKUP(A565,[2]เมษา58!A$7:AK$92,10,FALSE)</f>
        <v>สัง 1</v>
      </c>
    </row>
    <row r="575" spans="1:14" s="1" customFormat="1" ht="21">
      <c r="A575" s="10"/>
      <c r="B575" s="10"/>
      <c r="C575" s="11"/>
      <c r="D575" s="11"/>
      <c r="E575" s="11"/>
      <c r="F575" s="12"/>
      <c r="G575" s="10"/>
      <c r="H575" s="13"/>
      <c r="I575" s="14"/>
      <c r="J575" s="14"/>
      <c r="K575" s="15"/>
      <c r="L575" s="10"/>
    </row>
    <row r="576" spans="1:14" s="1" customFormat="1" ht="21">
      <c r="A576" s="16"/>
      <c r="B576" s="16"/>
      <c r="C576" s="17"/>
      <c r="D576" s="17"/>
      <c r="E576" s="17"/>
      <c r="F576" s="18"/>
      <c r="G576" s="16"/>
      <c r="H576" s="19"/>
      <c r="I576" s="20"/>
      <c r="J576" s="20"/>
      <c r="K576" s="21"/>
      <c r="L576" s="16"/>
    </row>
    <row r="577" spans="1:14" s="1" customFormat="1" ht="21">
      <c r="A577" s="23" t="s">
        <v>0</v>
      </c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</row>
    <row r="578" spans="1:14" s="1" customFormat="1" ht="21">
      <c r="A578" s="23" t="str">
        <f>"แนบท้ายโรงเรียน"&amp;M592&amp;"   ที่              /2558  สั่ง ณ วันที่        19   มิถุนายน  พ.ศ. 2558"</f>
        <v>แนบท้ายโรงเรียนปรางค์กู่   ที่              /2558  สั่ง ณ วันที่        19   มิถุนายน  พ.ศ. 2558</v>
      </c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</row>
    <row r="579" spans="1:14" s="1" customFormat="1" ht="13.5" customHeight="1">
      <c r="A579" s="2"/>
      <c r="B579" s="2"/>
      <c r="C579" s="2"/>
      <c r="D579" s="3"/>
      <c r="E579" s="3"/>
      <c r="F579" s="3"/>
      <c r="G579" s="3"/>
      <c r="H579" s="2"/>
      <c r="I579" s="2"/>
      <c r="J579" s="2"/>
      <c r="K579" s="3"/>
      <c r="L579" s="3"/>
    </row>
    <row r="580" spans="1:14" s="1" customFormat="1" ht="21">
      <c r="A580" s="4"/>
      <c r="B580" s="4" t="s">
        <v>1</v>
      </c>
      <c r="C580" s="4"/>
      <c r="D580" s="4"/>
      <c r="E580" s="4"/>
      <c r="F580" s="4"/>
      <c r="G580" s="4" t="s">
        <v>2</v>
      </c>
      <c r="H580" s="4" t="s">
        <v>3</v>
      </c>
      <c r="I580" s="4" t="s">
        <v>4</v>
      </c>
      <c r="J580" s="4" t="s">
        <v>5</v>
      </c>
      <c r="K580" s="5" t="s">
        <v>6</v>
      </c>
      <c r="L580" s="5" t="s">
        <v>7</v>
      </c>
    </row>
    <row r="581" spans="1:14" s="1" customFormat="1" ht="21">
      <c r="A581" s="6"/>
      <c r="B581" s="6" t="s">
        <v>8</v>
      </c>
      <c r="C581" s="6" t="s">
        <v>9</v>
      </c>
      <c r="D581" s="6" t="s">
        <v>2</v>
      </c>
      <c r="E581" s="6" t="s">
        <v>10</v>
      </c>
      <c r="F581" s="6" t="s">
        <v>11</v>
      </c>
      <c r="G581" s="6" t="s">
        <v>12</v>
      </c>
      <c r="H581" s="6" t="s">
        <v>13</v>
      </c>
      <c r="I581" s="6" t="s">
        <v>14</v>
      </c>
      <c r="J581" s="6" t="s">
        <v>15</v>
      </c>
      <c r="K581" s="7" t="s">
        <v>16</v>
      </c>
      <c r="L581" s="7"/>
    </row>
    <row r="582" spans="1:14" s="1" customFormat="1" ht="21">
      <c r="A582" s="8"/>
      <c r="B582" s="8" t="s">
        <v>17</v>
      </c>
      <c r="C582" s="8"/>
      <c r="D582" s="8"/>
      <c r="E582" s="8"/>
      <c r="F582" s="8"/>
      <c r="G582" s="8"/>
      <c r="H582" s="8" t="s">
        <v>18</v>
      </c>
      <c r="I582" s="8" t="s">
        <v>19</v>
      </c>
      <c r="J582" s="8" t="s">
        <v>20</v>
      </c>
      <c r="K582" s="9"/>
      <c r="L582" s="9"/>
    </row>
    <row r="583" spans="1:14" s="1" customFormat="1" ht="21">
      <c r="A583" s="10">
        <v>72</v>
      </c>
      <c r="B583" s="10">
        <v>1</v>
      </c>
      <c r="C583" s="11" t="str">
        <f>VLOOKUP(A583,[2]เมษา58!A$7:AK$92,2,FALSE)</f>
        <v>นายท่อนคำ ตะวงษา</v>
      </c>
      <c r="D583" s="11" t="str">
        <f>VLOOKUP(A583,[2]เมษา58!A$7:AK$92,4,FALSE)</f>
        <v>ครูช่วยสอน</v>
      </c>
      <c r="E583" s="11" t="str">
        <f>VLOOKUP(A583,[2]เมษา58!A$7:AK$92,6,FALSE)</f>
        <v>สนับสนุน</v>
      </c>
      <c r="F583" s="12" t="str">
        <f>VLOOKUP(A583,[2]เมษา58!A$7:AK$92,5,FALSE)</f>
        <v>ส 3</v>
      </c>
      <c r="G583" s="10">
        <f>VLOOKUP(A583,[2]เมษา58!A$7:AK$92,7,FALSE)</f>
        <v>31315</v>
      </c>
      <c r="H583" s="13">
        <f>VLOOKUP(A583,[2]เมษา58!A$7:AK$92,8,FALSE)</f>
        <v>23710</v>
      </c>
      <c r="I583" s="14">
        <f>VLOOKUP(A583,[2]เมษา58!A$7:AK$92,21,FALSE)</f>
        <v>24450</v>
      </c>
      <c r="J583" s="14" t="str">
        <f>"ข้อ "&amp;VLOOKUP(A583,[2]เมษา58!A$7:AK$92,19,FALSE)</f>
        <v>ข้อ 9</v>
      </c>
      <c r="K583" s="15" t="str">
        <f>VLOOKUP(A583,[2]เมษา58!A$7:AK$92,3,FALSE)</f>
        <v>3411700762029</v>
      </c>
      <c r="L583" s="10"/>
      <c r="M583" s="1" t="str">
        <f>VLOOKUP(A574,[2]เมษา58!A$7:AK$92,9,FALSE)</f>
        <v>นิคมสงเคราะห์ 2</v>
      </c>
      <c r="N583" s="1" t="str">
        <f>VLOOKUP(A574,[2]เมษา58!A$7:AK$92,10,FALSE)</f>
        <v>สัง 4</v>
      </c>
    </row>
    <row r="584" spans="1:14" s="1" customFormat="1" ht="21">
      <c r="A584" s="10"/>
      <c r="B584" s="10"/>
      <c r="C584" s="11"/>
      <c r="D584" s="11"/>
      <c r="E584" s="11"/>
      <c r="F584" s="12"/>
      <c r="G584" s="10"/>
      <c r="H584" s="13"/>
      <c r="I584" s="14"/>
      <c r="J584" s="14"/>
      <c r="K584" s="15"/>
      <c r="L584" s="10"/>
    </row>
    <row r="585" spans="1:14" s="1" customFormat="1" ht="21">
      <c r="A585" s="16"/>
      <c r="B585" s="16"/>
      <c r="C585" s="17"/>
      <c r="D585" s="17"/>
      <c r="E585" s="17"/>
      <c r="F585" s="18"/>
      <c r="G585" s="16"/>
      <c r="H585" s="19"/>
      <c r="I585" s="20"/>
      <c r="J585" s="20"/>
      <c r="K585" s="21"/>
      <c r="L585" s="16"/>
    </row>
    <row r="586" spans="1:14" s="1" customFormat="1" ht="21">
      <c r="A586" s="23" t="s">
        <v>0</v>
      </c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</row>
    <row r="587" spans="1:14" s="1" customFormat="1" ht="21">
      <c r="A587" s="23" t="str">
        <f>"แนบท้ายโรงเรียน"&amp;M601&amp;"   ที่              /2558  สั่ง ณ วันที่        19   มิถุนายน  พ.ศ. 2558"</f>
        <v>แนบท้ายโรงเรียนบ้านโสกจาน   ที่              /2558  สั่ง ณ วันที่        19   มิถุนายน  พ.ศ. 2558</v>
      </c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</row>
    <row r="588" spans="1:14" s="1" customFormat="1" ht="13.5" customHeight="1">
      <c r="A588" s="2"/>
      <c r="B588" s="2"/>
      <c r="C588" s="2"/>
      <c r="D588" s="3"/>
      <c r="E588" s="3"/>
      <c r="F588" s="3"/>
      <c r="G588" s="3"/>
      <c r="H588" s="2"/>
      <c r="I588" s="2"/>
      <c r="J588" s="2"/>
      <c r="K588" s="3"/>
      <c r="L588" s="3"/>
    </row>
    <row r="589" spans="1:14" s="1" customFormat="1" ht="21">
      <c r="A589" s="4"/>
      <c r="B589" s="4" t="s">
        <v>1</v>
      </c>
      <c r="C589" s="4"/>
      <c r="D589" s="4"/>
      <c r="E589" s="4"/>
      <c r="F589" s="4"/>
      <c r="G589" s="4" t="s">
        <v>2</v>
      </c>
      <c r="H589" s="4" t="s">
        <v>3</v>
      </c>
      <c r="I589" s="4" t="s">
        <v>4</v>
      </c>
      <c r="J589" s="4" t="s">
        <v>5</v>
      </c>
      <c r="K589" s="5" t="s">
        <v>6</v>
      </c>
      <c r="L589" s="5" t="s">
        <v>7</v>
      </c>
    </row>
    <row r="590" spans="1:14" s="1" customFormat="1" ht="21">
      <c r="A590" s="6"/>
      <c r="B590" s="6" t="s">
        <v>8</v>
      </c>
      <c r="C590" s="6" t="s">
        <v>9</v>
      </c>
      <c r="D590" s="6" t="s">
        <v>2</v>
      </c>
      <c r="E590" s="6" t="s">
        <v>10</v>
      </c>
      <c r="F590" s="6" t="s">
        <v>11</v>
      </c>
      <c r="G590" s="6" t="s">
        <v>12</v>
      </c>
      <c r="H590" s="6" t="s">
        <v>13</v>
      </c>
      <c r="I590" s="6" t="s">
        <v>14</v>
      </c>
      <c r="J590" s="6" t="s">
        <v>15</v>
      </c>
      <c r="K590" s="7" t="s">
        <v>16</v>
      </c>
      <c r="L590" s="7"/>
    </row>
    <row r="591" spans="1:14" s="1" customFormat="1" ht="21">
      <c r="A591" s="8"/>
      <c r="B591" s="8" t="s">
        <v>17</v>
      </c>
      <c r="C591" s="8"/>
      <c r="D591" s="8"/>
      <c r="E591" s="8"/>
      <c r="F591" s="8"/>
      <c r="G591" s="8"/>
      <c r="H591" s="8" t="s">
        <v>18</v>
      </c>
      <c r="I591" s="8" t="s">
        <v>19</v>
      </c>
      <c r="J591" s="8" t="s">
        <v>20</v>
      </c>
      <c r="K591" s="9"/>
      <c r="L591" s="9"/>
    </row>
    <row r="592" spans="1:14" s="1" customFormat="1" ht="21">
      <c r="A592" s="10">
        <v>73</v>
      </c>
      <c r="B592" s="10">
        <v>1</v>
      </c>
      <c r="C592" s="11" t="str">
        <f>VLOOKUP(A592,[2]เมษา58!A$7:AK$92,2,FALSE)</f>
        <v>นายสมชาย หมีกุละ</v>
      </c>
      <c r="D592" s="11" t="str">
        <f>VLOOKUP(A592,[2]เมษา58!A$7:AK$92,4,FALSE)</f>
        <v>ช่างไฟฟ้า</v>
      </c>
      <c r="E592" s="11" t="str">
        <f>VLOOKUP(A592,[2]เมษา58!A$7:AK$92,6,FALSE)</f>
        <v>ช่าง</v>
      </c>
      <c r="F592" s="12" t="str">
        <f>VLOOKUP(A592,[2]เมษา58!A$7:AK$92,5,FALSE)</f>
        <v>ช 3</v>
      </c>
      <c r="G592" s="10">
        <f>VLOOKUP(A592,[2]เมษา58!A$7:AK$92,7,FALSE)</f>
        <v>31300</v>
      </c>
      <c r="H592" s="13">
        <f>VLOOKUP(A592,[2]เมษา58!A$7:AK$92,8,FALSE)</f>
        <v>21500</v>
      </c>
      <c r="I592" s="14">
        <f>VLOOKUP(A592,[2]เมษา58!A$7:AK$92,21,FALSE)</f>
        <v>21880</v>
      </c>
      <c r="J592" s="14" t="str">
        <f>"ข้อ "&amp;VLOOKUP(A592,[2]เมษา58!A$7:AK$92,19,FALSE)</f>
        <v>ข้อ 8</v>
      </c>
      <c r="K592" s="15" t="str">
        <f>VLOOKUP(A592,[2]เมษา58!A$7:AK$92,3,FALSE)</f>
        <v>3411600365427</v>
      </c>
      <c r="L592" s="10"/>
      <c r="M592" s="1" t="str">
        <f>VLOOKUP(A583,[2]เมษา58!A$7:AK$92,9,FALSE)</f>
        <v>ปรางค์กู่</v>
      </c>
      <c r="N592" s="1" t="str">
        <f>VLOOKUP(A583,[2]เมษา58!A$7:AK$92,10,FALSE)</f>
        <v>สัง 5</v>
      </c>
    </row>
    <row r="593" spans="1:14" s="1" customFormat="1" ht="21">
      <c r="A593" s="10"/>
      <c r="B593" s="10"/>
      <c r="C593" s="11"/>
      <c r="D593" s="11"/>
      <c r="E593" s="11"/>
      <c r="F593" s="12"/>
      <c r="G593" s="10"/>
      <c r="H593" s="13"/>
      <c r="I593" s="14"/>
      <c r="J593" s="14"/>
      <c r="K593" s="15"/>
      <c r="L593" s="10"/>
    </row>
    <row r="594" spans="1:14" s="1" customFormat="1" ht="21">
      <c r="A594" s="16"/>
      <c r="B594" s="16"/>
      <c r="C594" s="17"/>
      <c r="D594" s="17"/>
      <c r="E594" s="17"/>
      <c r="F594" s="18"/>
      <c r="G594" s="16"/>
      <c r="H594" s="19"/>
      <c r="I594" s="20"/>
      <c r="J594" s="20"/>
      <c r="K594" s="21"/>
      <c r="L594" s="16"/>
    </row>
    <row r="595" spans="1:14" s="1" customFormat="1" ht="21">
      <c r="A595" s="23" t="s">
        <v>0</v>
      </c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</row>
    <row r="596" spans="1:14" s="1" customFormat="1" ht="21">
      <c r="A596" s="23" t="str">
        <f>"แนบท้ายโรงเรียน"&amp;M610&amp;"   ที่              /2558  สั่ง ณ วันที่        19   มิถุนายน  พ.ศ. 2558"</f>
        <v>แนบท้ายโรงเรียนบ้านหนองลุมพุก   ที่              /2558  สั่ง ณ วันที่        19   มิถุนายน  พ.ศ. 2558</v>
      </c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</row>
    <row r="597" spans="1:14" s="1" customFormat="1" ht="13.5" customHeight="1">
      <c r="A597" s="2"/>
      <c r="B597" s="2"/>
      <c r="C597" s="2"/>
      <c r="D597" s="3"/>
      <c r="E597" s="3"/>
      <c r="F597" s="3"/>
      <c r="G597" s="3"/>
      <c r="H597" s="2"/>
      <c r="I597" s="2"/>
      <c r="J597" s="2"/>
      <c r="K597" s="3"/>
      <c r="L597" s="3"/>
    </row>
    <row r="598" spans="1:14" s="1" customFormat="1" ht="21">
      <c r="A598" s="4"/>
      <c r="B598" s="4" t="s">
        <v>1</v>
      </c>
      <c r="C598" s="4"/>
      <c r="D598" s="4"/>
      <c r="E598" s="4"/>
      <c r="F598" s="4"/>
      <c r="G598" s="4" t="s">
        <v>2</v>
      </c>
      <c r="H598" s="4" t="s">
        <v>3</v>
      </c>
      <c r="I598" s="4" t="s">
        <v>4</v>
      </c>
      <c r="J598" s="4" t="s">
        <v>5</v>
      </c>
      <c r="K598" s="5" t="s">
        <v>6</v>
      </c>
      <c r="L598" s="5" t="s">
        <v>7</v>
      </c>
    </row>
    <row r="599" spans="1:14" s="1" customFormat="1" ht="21">
      <c r="A599" s="6"/>
      <c r="B599" s="6" t="s">
        <v>8</v>
      </c>
      <c r="C599" s="6" t="s">
        <v>9</v>
      </c>
      <c r="D599" s="6" t="s">
        <v>2</v>
      </c>
      <c r="E599" s="6" t="s">
        <v>10</v>
      </c>
      <c r="F599" s="6" t="s">
        <v>11</v>
      </c>
      <c r="G599" s="6" t="s">
        <v>12</v>
      </c>
      <c r="H599" s="6" t="s">
        <v>13</v>
      </c>
      <c r="I599" s="6" t="s">
        <v>14</v>
      </c>
      <c r="J599" s="6" t="s">
        <v>15</v>
      </c>
      <c r="K599" s="7" t="s">
        <v>16</v>
      </c>
      <c r="L599" s="7"/>
    </row>
    <row r="600" spans="1:14" s="1" customFormat="1" ht="21">
      <c r="A600" s="8"/>
      <c r="B600" s="8" t="s">
        <v>17</v>
      </c>
      <c r="C600" s="8"/>
      <c r="D600" s="8"/>
      <c r="E600" s="8"/>
      <c r="F600" s="8"/>
      <c r="G600" s="8"/>
      <c r="H600" s="8" t="s">
        <v>18</v>
      </c>
      <c r="I600" s="8" t="s">
        <v>19</v>
      </c>
      <c r="J600" s="8" t="s">
        <v>20</v>
      </c>
      <c r="K600" s="9"/>
      <c r="L600" s="9"/>
    </row>
    <row r="601" spans="1:14" s="1" customFormat="1" ht="21">
      <c r="A601" s="10">
        <v>74</v>
      </c>
      <c r="B601" s="10">
        <v>1</v>
      </c>
      <c r="C601" s="11" t="str">
        <f>VLOOKUP(A601,[2]เมษา58!A$7:AK$92,2,FALSE)</f>
        <v>นายวิญญู วงศ์นาม</v>
      </c>
      <c r="D601" s="11" t="str">
        <f>VLOOKUP(A601,[2]เมษา58!A$7:AK$92,4,FALSE)</f>
        <v>ครูช่วยสอน</v>
      </c>
      <c r="E601" s="11" t="str">
        <f>VLOOKUP(A601,[2]เมษา58!A$7:AK$92,6,FALSE)</f>
        <v>สนับสนุน</v>
      </c>
      <c r="F601" s="12" t="str">
        <f>VLOOKUP(A601,[2]เมษา58!A$7:AK$92,5,FALSE)</f>
        <v>ส 3</v>
      </c>
      <c r="G601" s="10">
        <f>VLOOKUP(A601,[2]เมษา58!A$7:AK$92,7,FALSE)</f>
        <v>31304</v>
      </c>
      <c r="H601" s="13">
        <f>VLOOKUP(A601,[2]เมษา58!A$7:AK$92,8,FALSE)</f>
        <v>23710</v>
      </c>
      <c r="I601" s="14">
        <f>VLOOKUP(A601,[2]เมษา58!A$7:AK$92,21,FALSE)</f>
        <v>24080</v>
      </c>
      <c r="J601" s="14" t="str">
        <f>"ข้อ "&amp;VLOOKUP(A601,[2]เมษา58!A$7:AK$92,19,FALSE)</f>
        <v>ข้อ 8</v>
      </c>
      <c r="K601" s="15" t="str">
        <f>VLOOKUP(A601,[2]เมษา58!A$7:AK$92,3,FALSE)</f>
        <v>3411600463381</v>
      </c>
      <c r="L601" s="10"/>
      <c r="M601" s="1" t="str">
        <f>VLOOKUP(A592,[2]เมษา58!A$7:AK$92,9,FALSE)</f>
        <v>บ้านโสกจาน</v>
      </c>
      <c r="N601" s="1" t="str">
        <f>VLOOKUP(A592,[2]เมษา58!A$7:AK$92,10,FALSE)</f>
        <v>สัง 1</v>
      </c>
    </row>
    <row r="602" spans="1:14" s="1" customFormat="1" ht="21">
      <c r="A602" s="10"/>
      <c r="B602" s="10"/>
      <c r="C602" s="11"/>
      <c r="D602" s="11"/>
      <c r="E602" s="11"/>
      <c r="F602" s="12"/>
      <c r="G602" s="10"/>
      <c r="H602" s="13"/>
      <c r="I602" s="14"/>
      <c r="J602" s="14"/>
      <c r="K602" s="15"/>
      <c r="L602" s="10"/>
    </row>
    <row r="603" spans="1:14" s="1" customFormat="1" ht="21">
      <c r="A603" s="16"/>
      <c r="B603" s="16"/>
      <c r="C603" s="17"/>
      <c r="D603" s="17"/>
      <c r="E603" s="17"/>
      <c r="F603" s="18"/>
      <c r="G603" s="16"/>
      <c r="H603" s="19"/>
      <c r="I603" s="20"/>
      <c r="J603" s="20"/>
      <c r="K603" s="21"/>
      <c r="L603" s="16"/>
    </row>
    <row r="604" spans="1:14" s="1" customFormat="1" ht="21">
      <c r="A604" s="23" t="s">
        <v>0</v>
      </c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</row>
    <row r="605" spans="1:14" s="1" customFormat="1" ht="21">
      <c r="A605" s="23" t="str">
        <f>"แนบท้ายโรงเรียน"&amp;M619&amp;"   ที่              /2558  สั่ง ณ วันที่        19   มิถุนายน  พ.ศ. 2558"</f>
        <v>แนบท้ายโรงเรียนบ้านหนองเล้าข้าว   ที่              /2558  สั่ง ณ วันที่        19   มิถุนายน  พ.ศ. 2558</v>
      </c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</row>
    <row r="606" spans="1:14" s="1" customFormat="1" ht="13.5" customHeight="1">
      <c r="A606" s="2"/>
      <c r="B606" s="2"/>
      <c r="C606" s="2"/>
      <c r="D606" s="3"/>
      <c r="E606" s="3"/>
      <c r="F606" s="3"/>
      <c r="G606" s="3"/>
      <c r="H606" s="2"/>
      <c r="I606" s="2"/>
      <c r="J606" s="2"/>
      <c r="K606" s="3"/>
      <c r="L606" s="3"/>
    </row>
    <row r="607" spans="1:14" s="1" customFormat="1" ht="21">
      <c r="A607" s="4"/>
      <c r="B607" s="4" t="s">
        <v>1</v>
      </c>
      <c r="C607" s="4"/>
      <c r="D607" s="4"/>
      <c r="E607" s="4"/>
      <c r="F607" s="4"/>
      <c r="G607" s="4" t="s">
        <v>2</v>
      </c>
      <c r="H607" s="4" t="s">
        <v>3</v>
      </c>
      <c r="I607" s="4" t="s">
        <v>4</v>
      </c>
      <c r="J607" s="4" t="s">
        <v>5</v>
      </c>
      <c r="K607" s="5" t="s">
        <v>6</v>
      </c>
      <c r="L607" s="5" t="s">
        <v>7</v>
      </c>
    </row>
    <row r="608" spans="1:14" s="1" customFormat="1" ht="21">
      <c r="A608" s="6"/>
      <c r="B608" s="6" t="s">
        <v>8</v>
      </c>
      <c r="C608" s="6" t="s">
        <v>9</v>
      </c>
      <c r="D608" s="6" t="s">
        <v>2</v>
      </c>
      <c r="E608" s="6" t="s">
        <v>10</v>
      </c>
      <c r="F608" s="6" t="s">
        <v>11</v>
      </c>
      <c r="G608" s="6" t="s">
        <v>12</v>
      </c>
      <c r="H608" s="6" t="s">
        <v>13</v>
      </c>
      <c r="I608" s="6" t="s">
        <v>14</v>
      </c>
      <c r="J608" s="6" t="s">
        <v>15</v>
      </c>
      <c r="K608" s="7" t="s">
        <v>16</v>
      </c>
      <c r="L608" s="7"/>
    </row>
    <row r="609" spans="1:14" s="1" customFormat="1" ht="21">
      <c r="A609" s="8"/>
      <c r="B609" s="8" t="s">
        <v>17</v>
      </c>
      <c r="C609" s="8"/>
      <c r="D609" s="8"/>
      <c r="E609" s="8"/>
      <c r="F609" s="8"/>
      <c r="G609" s="8"/>
      <c r="H609" s="8" t="s">
        <v>18</v>
      </c>
      <c r="I609" s="8" t="s">
        <v>19</v>
      </c>
      <c r="J609" s="8" t="s">
        <v>20</v>
      </c>
      <c r="K609" s="9"/>
      <c r="L609" s="9"/>
    </row>
    <row r="610" spans="1:14" s="1" customFormat="1" ht="21">
      <c r="A610" s="10">
        <v>75</v>
      </c>
      <c r="B610" s="10">
        <v>1</v>
      </c>
      <c r="C610" s="11" t="str">
        <f>VLOOKUP(A610,[2]เมษา58!A$7:AK$92,2,FALSE)</f>
        <v>นายชาญชัย อรศรี</v>
      </c>
      <c r="D610" s="11" t="str">
        <f>VLOOKUP(A610,[2]เมษา58!A$7:AK$92,4,FALSE)</f>
        <v>ช่างไฟฟ้า</v>
      </c>
      <c r="E610" s="11" t="str">
        <f>VLOOKUP(A610,[2]เมษา58!A$7:AK$92,6,FALSE)</f>
        <v>ช่าง</v>
      </c>
      <c r="F610" s="12" t="str">
        <f>VLOOKUP(A610,[2]เมษา58!A$7:AK$92,5,FALSE)</f>
        <v>ช 4</v>
      </c>
      <c r="G610" s="10">
        <f>VLOOKUP(A610,[2]เมษา58!A$7:AK$92,7,FALSE)</f>
        <v>31321</v>
      </c>
      <c r="H610" s="13">
        <f>VLOOKUP(A610,[2]เมษา58!A$7:AK$92,8,FALSE)</f>
        <v>22490</v>
      </c>
      <c r="I610" s="14">
        <f>VLOOKUP(A610,[2]เมษา58!A$7:AK$92,21,FALSE)</f>
        <v>22920</v>
      </c>
      <c r="J610" s="14" t="str">
        <f>"ข้อ "&amp;VLOOKUP(A610,[2]เมษา58!A$7:AK$92,19,FALSE)</f>
        <v>ข้อ 8</v>
      </c>
      <c r="K610" s="15" t="str">
        <f>VLOOKUP(A610,[2]เมษา58!A$7:AK$92,3,FALSE)</f>
        <v>3411600017194</v>
      </c>
      <c r="L610" s="10"/>
      <c r="M610" s="1" t="str">
        <f>VLOOKUP(A601,[2]เมษา58!A$7:AK$92,9,FALSE)</f>
        <v>บ้านหนองลุมพุก</v>
      </c>
      <c r="N610" s="1" t="str">
        <f>VLOOKUP(A601,[2]เมษา58!A$7:AK$92,10,FALSE)</f>
        <v>สัง 2</v>
      </c>
    </row>
    <row r="611" spans="1:14" s="1" customFormat="1" ht="21">
      <c r="A611" s="10"/>
      <c r="B611" s="10"/>
      <c r="C611" s="11"/>
      <c r="D611" s="11"/>
      <c r="E611" s="11"/>
      <c r="F611" s="12"/>
      <c r="G611" s="10"/>
      <c r="H611" s="13"/>
      <c r="I611" s="14"/>
      <c r="J611" s="14"/>
      <c r="K611" s="15"/>
      <c r="L611" s="10"/>
    </row>
    <row r="612" spans="1:14" s="1" customFormat="1" ht="21">
      <c r="A612" s="16"/>
      <c r="B612" s="16"/>
      <c r="C612" s="17"/>
      <c r="D612" s="17"/>
      <c r="E612" s="17"/>
      <c r="F612" s="18"/>
      <c r="G612" s="16"/>
      <c r="H612" s="19"/>
      <c r="I612" s="20"/>
      <c r="J612" s="20"/>
      <c r="K612" s="21"/>
      <c r="L612" s="16"/>
    </row>
    <row r="613" spans="1:14" s="1" customFormat="1" ht="21">
      <c r="A613" s="23" t="s">
        <v>0</v>
      </c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</row>
    <row r="614" spans="1:14" s="1" customFormat="1" ht="21">
      <c r="A614" s="23" t="str">
        <f>"แนบท้ายโรงเรียน"&amp;M628&amp;"   ที่              /2558  สั่ง ณ วันที่        19   มิถุนายน  พ.ศ. 2558"</f>
        <v>แนบท้ายโรงเรียนบ้านกุดฉิม   ที่              /2558  สั่ง ณ วันที่        19   มิถุนายน  พ.ศ. 2558</v>
      </c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</row>
    <row r="615" spans="1:14" s="1" customFormat="1" ht="13.5" customHeight="1">
      <c r="A615" s="2"/>
      <c r="B615" s="2"/>
      <c r="C615" s="2"/>
      <c r="D615" s="3"/>
      <c r="E615" s="3"/>
      <c r="F615" s="3"/>
      <c r="G615" s="3"/>
      <c r="H615" s="2"/>
      <c r="I615" s="2"/>
      <c r="J615" s="2"/>
      <c r="K615" s="3"/>
      <c r="L615" s="3"/>
    </row>
    <row r="616" spans="1:14" s="1" customFormat="1" ht="21">
      <c r="A616" s="4"/>
      <c r="B616" s="4" t="s">
        <v>1</v>
      </c>
      <c r="C616" s="4"/>
      <c r="D616" s="4"/>
      <c r="E616" s="4"/>
      <c r="F616" s="4"/>
      <c r="G616" s="4" t="s">
        <v>2</v>
      </c>
      <c r="H616" s="4" t="s">
        <v>3</v>
      </c>
      <c r="I616" s="4" t="s">
        <v>4</v>
      </c>
      <c r="J616" s="4" t="s">
        <v>5</v>
      </c>
      <c r="K616" s="5" t="s">
        <v>6</v>
      </c>
      <c r="L616" s="5" t="s">
        <v>7</v>
      </c>
    </row>
    <row r="617" spans="1:14" s="1" customFormat="1" ht="21">
      <c r="A617" s="6"/>
      <c r="B617" s="6" t="s">
        <v>8</v>
      </c>
      <c r="C617" s="6" t="s">
        <v>9</v>
      </c>
      <c r="D617" s="6" t="s">
        <v>2</v>
      </c>
      <c r="E617" s="6" t="s">
        <v>10</v>
      </c>
      <c r="F617" s="6" t="s">
        <v>11</v>
      </c>
      <c r="G617" s="6" t="s">
        <v>12</v>
      </c>
      <c r="H617" s="6" t="s">
        <v>13</v>
      </c>
      <c r="I617" s="6" t="s">
        <v>14</v>
      </c>
      <c r="J617" s="6" t="s">
        <v>15</v>
      </c>
      <c r="K617" s="7" t="s">
        <v>16</v>
      </c>
      <c r="L617" s="7"/>
    </row>
    <row r="618" spans="1:14" s="1" customFormat="1" ht="21">
      <c r="A618" s="8"/>
      <c r="B618" s="8" t="s">
        <v>17</v>
      </c>
      <c r="C618" s="8"/>
      <c r="D618" s="8"/>
      <c r="E618" s="8"/>
      <c r="F618" s="8"/>
      <c r="G618" s="8"/>
      <c r="H618" s="8" t="s">
        <v>18</v>
      </c>
      <c r="I618" s="8" t="s">
        <v>19</v>
      </c>
      <c r="J618" s="8" t="s">
        <v>20</v>
      </c>
      <c r="K618" s="9"/>
      <c r="L618" s="9"/>
    </row>
    <row r="619" spans="1:14" s="1" customFormat="1" ht="21">
      <c r="A619" s="10">
        <v>76</v>
      </c>
      <c r="B619" s="10">
        <v>1</v>
      </c>
      <c r="C619" s="11" t="str">
        <f>VLOOKUP(A619,[2]เมษา58!A$7:AK$92,2,FALSE)</f>
        <v>นายบุญชู แก้วคำแสน</v>
      </c>
      <c r="D619" s="11" t="str">
        <f>VLOOKUP(A619,[2]เมษา58!A$7:AK$92,4,FALSE)</f>
        <v>ช่างครุภัณฑ์</v>
      </c>
      <c r="E619" s="11" t="str">
        <f>VLOOKUP(A619,[2]เมษา58!A$7:AK$92,6,FALSE)</f>
        <v>ช่าง</v>
      </c>
      <c r="F619" s="12" t="str">
        <f>VLOOKUP(A619,[2]เมษา58!A$7:AK$92,5,FALSE)</f>
        <v>ช 2</v>
      </c>
      <c r="G619" s="10">
        <f>VLOOKUP(A619,[2]เมษา58!A$7:AK$92,7,FALSE)</f>
        <v>31325</v>
      </c>
      <c r="H619" s="13">
        <f>VLOOKUP(A619,[2]เมษา58!A$7:AK$92,8,FALSE)</f>
        <v>19720</v>
      </c>
      <c r="I619" s="14">
        <f>VLOOKUP(A619,[2]เมษา58!A$7:AK$92,21,FALSE)</f>
        <v>20040</v>
      </c>
      <c r="J619" s="14" t="str">
        <f>"ข้อ "&amp;VLOOKUP(A619,[2]เมษา58!A$7:AK$92,19,FALSE)</f>
        <v>ข้อ 8</v>
      </c>
      <c r="K619" s="15" t="str">
        <f>VLOOKUP(A619,[2]เมษา58!A$7:AK$92,3,FALSE)</f>
        <v>3411600124683</v>
      </c>
      <c r="L619" s="10"/>
      <c r="M619" s="1" t="str">
        <f>VLOOKUP(A610,[2]เมษา58!A$7:AK$92,9,FALSE)</f>
        <v>บ้านหนองเล้าข้าว</v>
      </c>
      <c r="N619" s="1" t="str">
        <f>VLOOKUP(A610,[2]เมษา58!A$7:AK$92,10,FALSE)</f>
        <v>สัง 5</v>
      </c>
    </row>
    <row r="620" spans="1:14" s="1" customFormat="1" ht="21">
      <c r="A620" s="10"/>
      <c r="B620" s="10"/>
      <c r="C620" s="11"/>
      <c r="D620" s="11"/>
      <c r="E620" s="11"/>
      <c r="F620" s="12"/>
      <c r="G620" s="10"/>
      <c r="H620" s="13"/>
      <c r="I620" s="14"/>
      <c r="J620" s="14"/>
      <c r="K620" s="15"/>
      <c r="L620" s="10"/>
    </row>
    <row r="621" spans="1:14" s="1" customFormat="1" ht="21">
      <c r="A621" s="16"/>
      <c r="B621" s="16"/>
      <c r="C621" s="17"/>
      <c r="D621" s="17"/>
      <c r="E621" s="17"/>
      <c r="F621" s="18"/>
      <c r="G621" s="16"/>
      <c r="H621" s="19"/>
      <c r="I621" s="20"/>
      <c r="J621" s="20"/>
      <c r="K621" s="21"/>
      <c r="L621" s="16"/>
    </row>
    <row r="622" spans="1:14" s="1" customFormat="1" ht="21">
      <c r="A622" s="23" t="s">
        <v>0</v>
      </c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</row>
    <row r="623" spans="1:14" s="1" customFormat="1" ht="21">
      <c r="A623" s="23" t="str">
        <f>"แนบท้ายโรงเรียน"&amp;M637&amp;"   ที่              /2558  สั่ง ณ วันที่        19   มิถุนายน  พ.ศ. 2558"</f>
        <v>แนบท้ายโรงเรียนโสกแคนหนองหญ้าปล้อง   ที่              /2558  สั่ง ณ วันที่        19   มิถุนายน  พ.ศ. 2558</v>
      </c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</row>
    <row r="624" spans="1:14" s="1" customFormat="1" ht="13.5" customHeight="1">
      <c r="A624" s="2"/>
      <c r="B624" s="2"/>
      <c r="C624" s="2"/>
      <c r="D624" s="3"/>
      <c r="E624" s="3"/>
      <c r="F624" s="3"/>
      <c r="G624" s="3"/>
      <c r="H624" s="2"/>
      <c r="I624" s="2"/>
      <c r="J624" s="2"/>
      <c r="K624" s="3"/>
      <c r="L624" s="3"/>
    </row>
    <row r="625" spans="1:14" s="1" customFormat="1" ht="21">
      <c r="A625" s="4"/>
      <c r="B625" s="4" t="s">
        <v>1</v>
      </c>
      <c r="C625" s="4"/>
      <c r="D625" s="4"/>
      <c r="E625" s="4"/>
      <c r="F625" s="4"/>
      <c r="G625" s="4" t="s">
        <v>2</v>
      </c>
      <c r="H625" s="4" t="s">
        <v>3</v>
      </c>
      <c r="I625" s="4" t="s">
        <v>4</v>
      </c>
      <c r="J625" s="4" t="s">
        <v>5</v>
      </c>
      <c r="K625" s="5" t="s">
        <v>6</v>
      </c>
      <c r="L625" s="5" t="s">
        <v>7</v>
      </c>
    </row>
    <row r="626" spans="1:14" s="1" customFormat="1" ht="21">
      <c r="A626" s="6"/>
      <c r="B626" s="6" t="s">
        <v>8</v>
      </c>
      <c r="C626" s="6" t="s">
        <v>9</v>
      </c>
      <c r="D626" s="6" t="s">
        <v>2</v>
      </c>
      <c r="E626" s="6" t="s">
        <v>10</v>
      </c>
      <c r="F626" s="6" t="s">
        <v>11</v>
      </c>
      <c r="G626" s="6" t="s">
        <v>12</v>
      </c>
      <c r="H626" s="6" t="s">
        <v>13</v>
      </c>
      <c r="I626" s="6" t="s">
        <v>14</v>
      </c>
      <c r="J626" s="6" t="s">
        <v>15</v>
      </c>
      <c r="K626" s="7" t="s">
        <v>16</v>
      </c>
      <c r="L626" s="7"/>
    </row>
    <row r="627" spans="1:14" s="1" customFormat="1" ht="21">
      <c r="A627" s="8"/>
      <c r="B627" s="8" t="s">
        <v>17</v>
      </c>
      <c r="C627" s="8"/>
      <c r="D627" s="8"/>
      <c r="E627" s="8"/>
      <c r="F627" s="8"/>
      <c r="G627" s="8"/>
      <c r="H627" s="8" t="s">
        <v>18</v>
      </c>
      <c r="I627" s="8" t="s">
        <v>19</v>
      </c>
      <c r="J627" s="8" t="s">
        <v>20</v>
      </c>
      <c r="K627" s="9"/>
      <c r="L627" s="9"/>
    </row>
    <row r="628" spans="1:14" s="1" customFormat="1" ht="21">
      <c r="A628" s="10">
        <v>77</v>
      </c>
      <c r="B628" s="10">
        <v>1</v>
      </c>
      <c r="C628" s="11" t="str">
        <f>VLOOKUP(A628,[2]เมษา58!A$7:AK$92,2,FALSE)</f>
        <v>นายสมพร ดรละคร</v>
      </c>
      <c r="D628" s="11" t="str">
        <f>VLOOKUP(A628,[2]เมษา58!A$7:AK$92,4,FALSE)</f>
        <v>ครูช่วยสอน</v>
      </c>
      <c r="E628" s="11" t="str">
        <f>VLOOKUP(A628,[2]เมษา58!A$7:AK$92,6,FALSE)</f>
        <v>สนับสนุน</v>
      </c>
      <c r="F628" s="12" t="str">
        <f>VLOOKUP(A628,[2]เมษา58!A$7:AK$92,5,FALSE)</f>
        <v>ส 3</v>
      </c>
      <c r="G628" s="10">
        <f>VLOOKUP(A628,[2]เมษา58!A$7:AK$92,7,FALSE)</f>
        <v>31314</v>
      </c>
      <c r="H628" s="13">
        <f>VLOOKUP(A628,[2]เมษา58!A$7:AK$92,8,FALSE)</f>
        <v>23340</v>
      </c>
      <c r="I628" s="14">
        <f>VLOOKUP(A628,[2]เมษา58!A$7:AK$92,21,FALSE)</f>
        <v>23710</v>
      </c>
      <c r="J628" s="14" t="str">
        <f>"ข้อ "&amp;VLOOKUP(A628,[2]เมษา58!A$7:AK$92,19,FALSE)</f>
        <v>ข้อ 8</v>
      </c>
      <c r="K628" s="15" t="str">
        <f>VLOOKUP(A628,[2]เมษา58!A$7:AK$92,3,FALSE)</f>
        <v>3440300113464</v>
      </c>
      <c r="L628" s="10"/>
      <c r="M628" s="1" t="str">
        <f>VLOOKUP(A619,[2]เมษา58!A$7:AK$92,9,FALSE)</f>
        <v>บ้านกุดฉิม</v>
      </c>
      <c r="N628" s="1" t="str">
        <f>VLOOKUP(A619,[2]เมษา58!A$7:AK$92,10,FALSE)</f>
        <v>สัง 6</v>
      </c>
    </row>
    <row r="629" spans="1:14" s="1" customFormat="1" ht="21">
      <c r="A629" s="10"/>
      <c r="B629" s="10"/>
      <c r="C629" s="11"/>
      <c r="D629" s="11"/>
      <c r="E629" s="11"/>
      <c r="F629" s="12"/>
      <c r="G629" s="10"/>
      <c r="H629" s="13"/>
      <c r="I629" s="14"/>
      <c r="J629" s="14"/>
      <c r="K629" s="15"/>
      <c r="L629" s="10"/>
    </row>
    <row r="630" spans="1:14" s="1" customFormat="1" ht="21">
      <c r="A630" s="16"/>
      <c r="B630" s="16"/>
      <c r="C630" s="17"/>
      <c r="D630" s="17"/>
      <c r="E630" s="17"/>
      <c r="F630" s="18"/>
      <c r="G630" s="16"/>
      <c r="H630" s="19"/>
      <c r="I630" s="20"/>
      <c r="J630" s="20"/>
      <c r="K630" s="21"/>
      <c r="L630" s="16"/>
    </row>
    <row r="631" spans="1:14" s="1" customFormat="1" ht="21">
      <c r="A631" s="23" t="s">
        <v>0</v>
      </c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</row>
    <row r="632" spans="1:14" s="1" customFormat="1" ht="21">
      <c r="A632" s="23" t="str">
        <f>"แนบท้ายโรงเรียน"&amp;M646&amp;"   ที่              /2558  สั่ง ณ วันที่        19   มิถุนายน  พ.ศ. 2558"</f>
        <v>แนบท้ายโรงเรียนบ้านค้อ   ที่              /2558  สั่ง ณ วันที่        19   มิถุนายน  พ.ศ. 2558</v>
      </c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</row>
    <row r="633" spans="1:14" s="1" customFormat="1" ht="13.5" customHeight="1">
      <c r="A633" s="2"/>
      <c r="B633" s="2"/>
      <c r="C633" s="2"/>
      <c r="D633" s="3"/>
      <c r="E633" s="3"/>
      <c r="F633" s="3"/>
      <c r="G633" s="3"/>
      <c r="H633" s="2"/>
      <c r="I633" s="2"/>
      <c r="J633" s="2"/>
      <c r="K633" s="3"/>
      <c r="L633" s="3"/>
    </row>
    <row r="634" spans="1:14" s="1" customFormat="1" ht="21">
      <c r="A634" s="4"/>
      <c r="B634" s="4" t="s">
        <v>1</v>
      </c>
      <c r="C634" s="4"/>
      <c r="D634" s="4"/>
      <c r="E634" s="4"/>
      <c r="F634" s="4"/>
      <c r="G634" s="4" t="s">
        <v>2</v>
      </c>
      <c r="H634" s="4" t="s">
        <v>3</v>
      </c>
      <c r="I634" s="4" t="s">
        <v>4</v>
      </c>
      <c r="J634" s="4" t="s">
        <v>5</v>
      </c>
      <c r="K634" s="5" t="s">
        <v>6</v>
      </c>
      <c r="L634" s="5" t="s">
        <v>7</v>
      </c>
    </row>
    <row r="635" spans="1:14" s="1" customFormat="1" ht="21">
      <c r="A635" s="6"/>
      <c r="B635" s="6" t="s">
        <v>8</v>
      </c>
      <c r="C635" s="6" t="s">
        <v>9</v>
      </c>
      <c r="D635" s="6" t="s">
        <v>2</v>
      </c>
      <c r="E635" s="6" t="s">
        <v>10</v>
      </c>
      <c r="F635" s="6" t="s">
        <v>11</v>
      </c>
      <c r="G635" s="6" t="s">
        <v>12</v>
      </c>
      <c r="H635" s="6" t="s">
        <v>13</v>
      </c>
      <c r="I635" s="6" t="s">
        <v>14</v>
      </c>
      <c r="J635" s="6" t="s">
        <v>15</v>
      </c>
      <c r="K635" s="7" t="s">
        <v>16</v>
      </c>
      <c r="L635" s="7"/>
    </row>
    <row r="636" spans="1:14" s="1" customFormat="1" ht="21">
      <c r="A636" s="8"/>
      <c r="B636" s="8" t="s">
        <v>17</v>
      </c>
      <c r="C636" s="8"/>
      <c r="D636" s="8"/>
      <c r="E636" s="8"/>
      <c r="F636" s="8"/>
      <c r="G636" s="8"/>
      <c r="H636" s="8" t="s">
        <v>18</v>
      </c>
      <c r="I636" s="8" t="s">
        <v>19</v>
      </c>
      <c r="J636" s="8" t="s">
        <v>20</v>
      </c>
      <c r="K636" s="9"/>
      <c r="L636" s="9"/>
    </row>
    <row r="637" spans="1:14" s="1" customFormat="1" ht="21">
      <c r="A637" s="10">
        <v>78</v>
      </c>
      <c r="B637" s="10">
        <v>1</v>
      </c>
      <c r="C637" s="11" t="str">
        <f>VLOOKUP(A637,[2]เมษา58!A$7:AK$92,2,FALSE)</f>
        <v>นายทองสุข ศรีภูธร</v>
      </c>
      <c r="D637" s="11" t="str">
        <f>VLOOKUP(A637,[2]เมษา58!A$7:AK$92,4,FALSE)</f>
        <v>พนักงานสถานที่</v>
      </c>
      <c r="E637" s="11" t="str">
        <f>VLOOKUP(A637,[2]เมษา58!A$7:AK$92,6,FALSE)</f>
        <v>บริการพื้นฐาน</v>
      </c>
      <c r="F637" s="12" t="str">
        <f>VLOOKUP(A637,[2]เมษา58!A$7:AK$92,5,FALSE)</f>
        <v>บ 1</v>
      </c>
      <c r="G637" s="10">
        <f>VLOOKUP(A637,[2]เมษา58!A$7:AK$92,7,FALSE)</f>
        <v>31322</v>
      </c>
      <c r="H637" s="13">
        <v>16030</v>
      </c>
      <c r="I637" s="14">
        <v>16340</v>
      </c>
      <c r="J637" s="14" t="s">
        <v>21</v>
      </c>
      <c r="K637" s="15" t="str">
        <f>VLOOKUP(A637,[2]เมษา58!A$7:AK$92,3,FALSE)</f>
        <v>3411600124683</v>
      </c>
      <c r="L637" s="10"/>
      <c r="M637" s="1" t="str">
        <f>VLOOKUP(A628,[2]เมษา58!A$7:AK$92,9,FALSE)</f>
        <v>โสกแคนหนองหญ้าปล้อง</v>
      </c>
      <c r="N637" s="1" t="str">
        <f>VLOOKUP(A628,[2]เมษา58!A$7:AK$92,10,FALSE)</f>
        <v>สัง 5</v>
      </c>
    </row>
    <row r="638" spans="1:14" s="1" customFormat="1" ht="21">
      <c r="A638" s="10"/>
      <c r="B638" s="10"/>
      <c r="C638" s="11"/>
      <c r="D638" s="11"/>
      <c r="E638" s="11"/>
      <c r="F638" s="12"/>
      <c r="G638" s="10"/>
      <c r="H638" s="13"/>
      <c r="I638" s="14"/>
      <c r="J638" s="14"/>
      <c r="K638" s="15"/>
      <c r="L638" s="10"/>
    </row>
    <row r="639" spans="1:14" s="1" customFormat="1" ht="21">
      <c r="A639" s="16"/>
      <c r="B639" s="16"/>
      <c r="C639" s="17"/>
      <c r="D639" s="17"/>
      <c r="E639" s="17"/>
      <c r="F639" s="18"/>
      <c r="G639" s="16"/>
      <c r="H639" s="19"/>
      <c r="I639" s="20"/>
      <c r="J639" s="20"/>
      <c r="K639" s="21"/>
      <c r="L639" s="16"/>
    </row>
    <row r="640" spans="1:14" s="1" customFormat="1" ht="21">
      <c r="A640" s="23" t="s">
        <v>0</v>
      </c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</row>
    <row r="641" spans="1:14" s="1" customFormat="1" ht="21">
      <c r="A641" s="23" t="str">
        <f>"แนบท้ายโรงเรียน"&amp;M655&amp;"   ที่              /2558  สั่ง ณ วันที่        19   มิถุนายน  พ.ศ. 2558"</f>
        <v>แนบท้ายโรงเรียนบ้านหนองทุ่ม   ที่              /2558  สั่ง ณ วันที่        19   มิถุนายน  พ.ศ. 2558</v>
      </c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</row>
    <row r="642" spans="1:14" s="1" customFormat="1" ht="13.5" customHeight="1">
      <c r="A642" s="2"/>
      <c r="B642" s="2"/>
      <c r="C642" s="2"/>
      <c r="D642" s="3"/>
      <c r="E642" s="3"/>
      <c r="F642" s="3"/>
      <c r="G642" s="3"/>
      <c r="H642" s="2"/>
      <c r="I642" s="2"/>
      <c r="J642" s="2"/>
      <c r="K642" s="3"/>
      <c r="L642" s="3"/>
    </row>
    <row r="643" spans="1:14" s="1" customFormat="1" ht="21">
      <c r="A643" s="4"/>
      <c r="B643" s="4" t="s">
        <v>1</v>
      </c>
      <c r="C643" s="4"/>
      <c r="D643" s="4"/>
      <c r="E643" s="4"/>
      <c r="F643" s="4"/>
      <c r="G643" s="4" t="s">
        <v>2</v>
      </c>
      <c r="H643" s="4" t="s">
        <v>3</v>
      </c>
      <c r="I643" s="4" t="s">
        <v>4</v>
      </c>
      <c r="J643" s="4" t="s">
        <v>5</v>
      </c>
      <c r="K643" s="5" t="s">
        <v>6</v>
      </c>
      <c r="L643" s="5" t="s">
        <v>7</v>
      </c>
    </row>
    <row r="644" spans="1:14" s="1" customFormat="1" ht="21">
      <c r="A644" s="6"/>
      <c r="B644" s="6" t="s">
        <v>8</v>
      </c>
      <c r="C644" s="6" t="s">
        <v>9</v>
      </c>
      <c r="D644" s="6" t="s">
        <v>2</v>
      </c>
      <c r="E644" s="6" t="s">
        <v>10</v>
      </c>
      <c r="F644" s="6" t="s">
        <v>11</v>
      </c>
      <c r="G644" s="6" t="s">
        <v>12</v>
      </c>
      <c r="H644" s="6" t="s">
        <v>13</v>
      </c>
      <c r="I644" s="6" t="s">
        <v>14</v>
      </c>
      <c r="J644" s="6" t="s">
        <v>15</v>
      </c>
      <c r="K644" s="7" t="s">
        <v>16</v>
      </c>
      <c r="L644" s="7"/>
    </row>
    <row r="645" spans="1:14" s="1" customFormat="1" ht="21">
      <c r="A645" s="8"/>
      <c r="B645" s="8" t="s">
        <v>17</v>
      </c>
      <c r="C645" s="8"/>
      <c r="D645" s="8"/>
      <c r="E645" s="8"/>
      <c r="F645" s="8"/>
      <c r="G645" s="8"/>
      <c r="H645" s="8" t="s">
        <v>18</v>
      </c>
      <c r="I645" s="8" t="s">
        <v>19</v>
      </c>
      <c r="J645" s="8" t="s">
        <v>20</v>
      </c>
      <c r="K645" s="9"/>
      <c r="L645" s="9"/>
    </row>
    <row r="646" spans="1:14" s="1" customFormat="1" ht="21">
      <c r="A646" s="10">
        <v>79</v>
      </c>
      <c r="B646" s="10">
        <v>1</v>
      </c>
      <c r="C646" s="11" t="str">
        <f>VLOOKUP(A646,[2]เมษา58!A$7:AK$92,2,FALSE)</f>
        <v>นายบรรจง สุดใจ</v>
      </c>
      <c r="D646" s="11" t="str">
        <f>VLOOKUP(A646,[2]เมษา58!A$7:AK$92,4,FALSE)</f>
        <v>ช่างไฟฟ้า</v>
      </c>
      <c r="E646" s="11" t="str">
        <f>VLOOKUP(A646,[2]เมษา58!A$7:AK$92,6,FALSE)</f>
        <v>ช่าง</v>
      </c>
      <c r="F646" s="12" t="str">
        <f>VLOOKUP(A646,[2]เมษา58!A$7:AK$92,5,FALSE)</f>
        <v>ช 4</v>
      </c>
      <c r="G646" s="10">
        <f>VLOOKUP(A646,[2]เมษา58!A$7:AK$92,7,FALSE)</f>
        <v>31323</v>
      </c>
      <c r="H646" s="13">
        <f>VLOOKUP(A646,[2]เมษา58!A$7:AK$92,8,FALSE)</f>
        <v>22490</v>
      </c>
      <c r="I646" s="14">
        <f>VLOOKUP(A646,[2]เมษา58!A$7:AK$92,21,FALSE)</f>
        <v>22920</v>
      </c>
      <c r="J646" s="14" t="str">
        <f>"ข้อ "&amp;VLOOKUP(A646,[2]เมษา58!A$7:AK$92,19,FALSE)</f>
        <v>ข้อ 8</v>
      </c>
      <c r="K646" s="15" t="str">
        <f>VLOOKUP(A646,[2]เมษา58!A$7:AK$92,3,FALSE)</f>
        <v>3411600140891</v>
      </c>
      <c r="L646" s="10"/>
      <c r="M646" s="1" t="str">
        <f>VLOOKUP(A637,[2]เมษา58!A$7:AK$92,9,FALSE)</f>
        <v>บ้านค้อ</v>
      </c>
      <c r="N646" s="1" t="str">
        <f>VLOOKUP(A637,[2]เมษา58!A$7:AK$92,10,FALSE)</f>
        <v>สัง 6</v>
      </c>
    </row>
    <row r="647" spans="1:14" s="1" customFormat="1" ht="21">
      <c r="A647" s="10"/>
      <c r="B647" s="10"/>
      <c r="C647" s="11"/>
      <c r="D647" s="11"/>
      <c r="E647" s="11"/>
      <c r="F647" s="12"/>
      <c r="G647" s="10"/>
      <c r="H647" s="13"/>
      <c r="I647" s="14"/>
      <c r="J647" s="14"/>
      <c r="K647" s="15"/>
      <c r="L647" s="10"/>
    </row>
    <row r="648" spans="1:14" s="1" customFormat="1" ht="21">
      <c r="A648" s="16"/>
      <c r="B648" s="16"/>
      <c r="C648" s="17"/>
      <c r="D648" s="17"/>
      <c r="E648" s="17"/>
      <c r="F648" s="18"/>
      <c r="G648" s="16"/>
      <c r="H648" s="19"/>
      <c r="I648" s="20"/>
      <c r="J648" s="20"/>
      <c r="K648" s="21"/>
      <c r="L648" s="16"/>
    </row>
    <row r="649" spans="1:14" s="1" customFormat="1" ht="21">
      <c r="A649" s="23" t="s">
        <v>0</v>
      </c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</row>
    <row r="650" spans="1:14" s="1" customFormat="1" ht="21">
      <c r="A650" s="23" t="str">
        <f>"แนบท้ายโรงเรียน"&amp;M664&amp;"   ที่              /2558  สั่ง ณ วันที่        19   มิถุนายน  พ.ศ. 2558"</f>
        <v>แนบท้ายโรงเรียนบ้านโนนเมือง   ที่              /2558  สั่ง ณ วันที่        19   มิถุนายน  พ.ศ. 2558</v>
      </c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</row>
    <row r="651" spans="1:14" s="1" customFormat="1" ht="13.5" customHeight="1">
      <c r="A651" s="2"/>
      <c r="B651" s="2"/>
      <c r="C651" s="2"/>
      <c r="D651" s="3"/>
      <c r="E651" s="3"/>
      <c r="F651" s="3"/>
      <c r="G651" s="3"/>
      <c r="H651" s="2"/>
      <c r="I651" s="2"/>
      <c r="J651" s="2"/>
      <c r="K651" s="3"/>
      <c r="L651" s="3"/>
    </row>
    <row r="652" spans="1:14" s="1" customFormat="1" ht="21">
      <c r="A652" s="4"/>
      <c r="B652" s="4" t="s">
        <v>1</v>
      </c>
      <c r="C652" s="4"/>
      <c r="D652" s="4"/>
      <c r="E652" s="4"/>
      <c r="F652" s="4"/>
      <c r="G652" s="4" t="s">
        <v>2</v>
      </c>
      <c r="H652" s="4" t="s">
        <v>3</v>
      </c>
      <c r="I652" s="4" t="s">
        <v>4</v>
      </c>
      <c r="J652" s="4" t="s">
        <v>5</v>
      </c>
      <c r="K652" s="5" t="s">
        <v>6</v>
      </c>
      <c r="L652" s="5" t="s">
        <v>7</v>
      </c>
    </row>
    <row r="653" spans="1:14" s="1" customFormat="1" ht="21">
      <c r="A653" s="6"/>
      <c r="B653" s="6" t="s">
        <v>8</v>
      </c>
      <c r="C653" s="6" t="s">
        <v>9</v>
      </c>
      <c r="D653" s="6" t="s">
        <v>2</v>
      </c>
      <c r="E653" s="6" t="s">
        <v>10</v>
      </c>
      <c r="F653" s="6" t="s">
        <v>11</v>
      </c>
      <c r="G653" s="6" t="s">
        <v>12</v>
      </c>
      <c r="H653" s="6" t="s">
        <v>13</v>
      </c>
      <c r="I653" s="6" t="s">
        <v>14</v>
      </c>
      <c r="J653" s="6" t="s">
        <v>15</v>
      </c>
      <c r="K653" s="7" t="s">
        <v>16</v>
      </c>
      <c r="L653" s="7"/>
    </row>
    <row r="654" spans="1:14" s="1" customFormat="1" ht="21">
      <c r="A654" s="8"/>
      <c r="B654" s="8" t="s">
        <v>17</v>
      </c>
      <c r="C654" s="8"/>
      <c r="D654" s="8"/>
      <c r="E654" s="8"/>
      <c r="F654" s="8"/>
      <c r="G654" s="8"/>
      <c r="H654" s="8" t="s">
        <v>18</v>
      </c>
      <c r="I654" s="8" t="s">
        <v>19</v>
      </c>
      <c r="J654" s="8" t="s">
        <v>20</v>
      </c>
      <c r="K654" s="9"/>
      <c r="L654" s="9"/>
    </row>
    <row r="655" spans="1:14" s="1" customFormat="1" ht="21">
      <c r="A655" s="10">
        <v>80</v>
      </c>
      <c r="B655" s="10">
        <v>1</v>
      </c>
      <c r="C655" s="11" t="str">
        <f>VLOOKUP(A655,[2]เมษา58!A$7:AK$92,2,FALSE)</f>
        <v>นายจักรกฤช หระเสริฐ</v>
      </c>
      <c r="D655" s="11" t="str">
        <f>VLOOKUP(A655,[2]เมษา58!A$7:AK$92,4,FALSE)</f>
        <v>ช่างครุภัณฑ์</v>
      </c>
      <c r="E655" s="11" t="str">
        <f>VLOOKUP(A655,[2]เมษา58!A$7:AK$92,6,FALSE)</f>
        <v>ช่าง</v>
      </c>
      <c r="F655" s="12" t="str">
        <f>VLOOKUP(A655,[2]เมษา58!A$7:AK$92,5,FALSE)</f>
        <v>ช 2</v>
      </c>
      <c r="G655" s="10">
        <f>VLOOKUP(A655,[2]เมษา58!A$7:AK$92,7,FALSE)</f>
        <v>31327</v>
      </c>
      <c r="H655" s="13">
        <f>VLOOKUP(A655,[2]เมษา58!A$7:AK$92,8,FALSE)</f>
        <v>19100</v>
      </c>
      <c r="I655" s="14">
        <f>VLOOKUP(A655,[2]เมษา58!A$7:AK$92,21,FALSE)</f>
        <v>19410</v>
      </c>
      <c r="J655" s="14" t="str">
        <f>"ข้อ "&amp;VLOOKUP(A655,[2]เมษา58!A$7:AK$92,19,FALSE)</f>
        <v>ข้อ 8</v>
      </c>
      <c r="K655" s="15" t="str">
        <f>VLOOKUP(A655,[2]เมษา58!A$7:AK$92,3,FALSE)</f>
        <v>3410200272501</v>
      </c>
      <c r="L655" s="10"/>
      <c r="M655" s="1" t="str">
        <f>VLOOKUP(A646,[2]เมษา58!A$7:AK$92,9,FALSE)</f>
        <v>บ้านหนองทุ่ม</v>
      </c>
      <c r="N655" s="1" t="str">
        <f>VLOOKUP(A646,[2]เมษา58!A$7:AK$92,10,FALSE)</f>
        <v>สัง 6</v>
      </c>
    </row>
    <row r="656" spans="1:14" s="1" customFormat="1" ht="21">
      <c r="A656" s="10"/>
      <c r="B656" s="10"/>
      <c r="C656" s="11"/>
      <c r="D656" s="11"/>
      <c r="E656" s="11"/>
      <c r="F656" s="12"/>
      <c r="G656" s="10"/>
      <c r="H656" s="13"/>
      <c r="I656" s="14"/>
      <c r="J656" s="14"/>
      <c r="K656" s="15"/>
      <c r="L656" s="10"/>
    </row>
    <row r="657" spans="1:14" s="1" customFormat="1" ht="21">
      <c r="A657" s="16"/>
      <c r="B657" s="16"/>
      <c r="C657" s="17"/>
      <c r="D657" s="17"/>
      <c r="E657" s="17"/>
      <c r="F657" s="18"/>
      <c r="G657" s="16"/>
      <c r="H657" s="19"/>
      <c r="I657" s="20"/>
      <c r="J657" s="20"/>
      <c r="K657" s="21"/>
      <c r="L657" s="16"/>
    </row>
    <row r="658" spans="1:14" s="1" customFormat="1" ht="21">
      <c r="A658" s="23" t="s">
        <v>0</v>
      </c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</row>
    <row r="659" spans="1:14" s="1" customFormat="1" ht="21">
      <c r="A659" s="23" t="str">
        <f>"แนบท้ายโรงเรียน"&amp;M673&amp;"   ที่              /2558  สั่ง ณ วันที่        19   มิถุนายน  พ.ศ. 2558"</f>
        <v>แนบท้ายโรงเรียนบ้านโนนสว่าง   ที่              /2558  สั่ง ณ วันที่        19   มิถุนายน  พ.ศ. 2558</v>
      </c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</row>
    <row r="660" spans="1:14" s="1" customFormat="1" ht="13.5" customHeight="1">
      <c r="A660" s="2"/>
      <c r="B660" s="2"/>
      <c r="C660" s="2"/>
      <c r="D660" s="3"/>
      <c r="E660" s="3"/>
      <c r="F660" s="3"/>
      <c r="G660" s="3"/>
      <c r="H660" s="2"/>
      <c r="I660" s="2"/>
      <c r="J660" s="2"/>
      <c r="K660" s="3"/>
      <c r="L660" s="3"/>
    </row>
    <row r="661" spans="1:14" s="1" customFormat="1" ht="21">
      <c r="A661" s="4"/>
      <c r="B661" s="4" t="s">
        <v>1</v>
      </c>
      <c r="C661" s="4"/>
      <c r="D661" s="4"/>
      <c r="E661" s="4"/>
      <c r="F661" s="4"/>
      <c r="G661" s="4" t="s">
        <v>2</v>
      </c>
      <c r="H661" s="4" t="s">
        <v>3</v>
      </c>
      <c r="I661" s="4" t="s">
        <v>4</v>
      </c>
      <c r="J661" s="4" t="s">
        <v>5</v>
      </c>
      <c r="K661" s="5" t="s">
        <v>6</v>
      </c>
      <c r="L661" s="5" t="s">
        <v>7</v>
      </c>
    </row>
    <row r="662" spans="1:14" s="1" customFormat="1" ht="21">
      <c r="A662" s="6"/>
      <c r="B662" s="6" t="s">
        <v>8</v>
      </c>
      <c r="C662" s="6" t="s">
        <v>9</v>
      </c>
      <c r="D662" s="6" t="s">
        <v>2</v>
      </c>
      <c r="E662" s="6" t="s">
        <v>10</v>
      </c>
      <c r="F662" s="6" t="s">
        <v>11</v>
      </c>
      <c r="G662" s="6" t="s">
        <v>12</v>
      </c>
      <c r="H662" s="6" t="s">
        <v>13</v>
      </c>
      <c r="I662" s="6" t="s">
        <v>14</v>
      </c>
      <c r="J662" s="6" t="s">
        <v>15</v>
      </c>
      <c r="K662" s="7" t="s">
        <v>16</v>
      </c>
      <c r="L662" s="7"/>
    </row>
    <row r="663" spans="1:14" s="1" customFormat="1" ht="21">
      <c r="A663" s="8"/>
      <c r="B663" s="8" t="s">
        <v>17</v>
      </c>
      <c r="C663" s="8"/>
      <c r="D663" s="8"/>
      <c r="E663" s="8"/>
      <c r="F663" s="8"/>
      <c r="G663" s="8"/>
      <c r="H663" s="8" t="s">
        <v>18</v>
      </c>
      <c r="I663" s="8" t="s">
        <v>19</v>
      </c>
      <c r="J663" s="8" t="s">
        <v>20</v>
      </c>
      <c r="K663" s="9"/>
      <c r="L663" s="9"/>
    </row>
    <row r="664" spans="1:14" s="1" customFormat="1" ht="21">
      <c r="A664" s="10">
        <v>81</v>
      </c>
      <c r="B664" s="10">
        <v>1</v>
      </c>
      <c r="C664" s="11" t="str">
        <f>VLOOKUP(A664,[2]เมษา58!A$7:AK$92,2,FALSE)</f>
        <v>นายสุภาพ แสงโพธิ์</v>
      </c>
      <c r="D664" s="11" t="str">
        <f>VLOOKUP(A664,[2]เมษา58!A$7:AK$92,4,FALSE)</f>
        <v>ช่างครุภัณฑ์</v>
      </c>
      <c r="E664" s="11" t="str">
        <f>VLOOKUP(A664,[2]เมษา58!A$7:AK$92,6,FALSE)</f>
        <v>ช่าง</v>
      </c>
      <c r="F664" s="12" t="str">
        <f>VLOOKUP(A664,[2]เมษา58!A$7:AK$92,5,FALSE)</f>
        <v>ช 2</v>
      </c>
      <c r="G664" s="10">
        <f>VLOOKUP(A664,[2]เมษา58!A$7:AK$92,7,FALSE)</f>
        <v>31326</v>
      </c>
      <c r="H664" s="13">
        <f>VLOOKUP(A664,[2]เมษา58!A$7:AK$92,8,FALSE)</f>
        <v>19410</v>
      </c>
      <c r="I664" s="14">
        <f>VLOOKUP(A664,[2]เมษา58!A$7:AK$92,21,FALSE)</f>
        <v>20040</v>
      </c>
      <c r="J664" s="14" t="str">
        <f>"ข้อ "&amp;VLOOKUP(A664,[2]เมษา58!A$7:AK$92,19,FALSE)</f>
        <v>ข้อ 9</v>
      </c>
      <c r="K664" s="15" t="str">
        <f>VLOOKUP(A664,[2]เมษา58!A$7:AK$92,3,FALSE)</f>
        <v>3411600170979</v>
      </c>
      <c r="L664" s="10"/>
      <c r="M664" s="1" t="str">
        <f>VLOOKUP(A655,[2]เมษา58!A$7:AK$92,9,FALSE)</f>
        <v>บ้านโนนเมือง</v>
      </c>
      <c r="N664" s="1" t="str">
        <f>VLOOKUP(A655,[2]เมษา58!A$7:AK$92,10,FALSE)</f>
        <v>สัง 3</v>
      </c>
    </row>
    <row r="665" spans="1:14" s="1" customFormat="1" ht="21">
      <c r="A665" s="10"/>
      <c r="B665" s="10"/>
      <c r="C665" s="11"/>
      <c r="D665" s="11"/>
      <c r="E665" s="11"/>
      <c r="F665" s="12"/>
      <c r="G665" s="10"/>
      <c r="H665" s="13"/>
      <c r="I665" s="14"/>
      <c r="J665" s="14"/>
      <c r="K665" s="15"/>
      <c r="L665" s="10"/>
    </row>
    <row r="666" spans="1:14" s="1" customFormat="1" ht="21">
      <c r="A666" s="16"/>
      <c r="B666" s="16"/>
      <c r="C666" s="17"/>
      <c r="D666" s="17"/>
      <c r="E666" s="17"/>
      <c r="F666" s="18"/>
      <c r="G666" s="16"/>
      <c r="H666" s="19"/>
      <c r="I666" s="20"/>
      <c r="J666" s="20"/>
      <c r="K666" s="21"/>
      <c r="L666" s="16"/>
    </row>
    <row r="667" spans="1:14" s="1" customFormat="1" ht="21">
      <c r="A667" s="23" t="s">
        <v>0</v>
      </c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</row>
    <row r="668" spans="1:14" s="1" customFormat="1" ht="21">
      <c r="A668" s="23" t="str">
        <f>"แนบท้ายโรงเรียน"&amp;M682&amp;"   ที่              /2558  สั่ง ณ วันที่        19   มิถุนายน  พ.ศ. 2558"</f>
        <v>แนบท้ายโรงเรียนชุมชนบ้านกุดดู่   ที่              /2558  สั่ง ณ วันที่        19   มิถุนายน  พ.ศ. 2558</v>
      </c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</row>
    <row r="669" spans="1:14" s="1" customFormat="1" ht="13.5" customHeight="1">
      <c r="A669" s="2"/>
      <c r="B669" s="2"/>
      <c r="C669" s="2"/>
      <c r="D669" s="3"/>
      <c r="E669" s="3"/>
      <c r="F669" s="3"/>
      <c r="G669" s="3"/>
      <c r="H669" s="2"/>
      <c r="I669" s="2"/>
      <c r="J669" s="2"/>
      <c r="K669" s="3"/>
      <c r="L669" s="3"/>
    </row>
    <row r="670" spans="1:14" s="1" customFormat="1" ht="21">
      <c r="A670" s="4"/>
      <c r="B670" s="4" t="s">
        <v>1</v>
      </c>
      <c r="C670" s="4"/>
      <c r="D670" s="4"/>
      <c r="E670" s="4"/>
      <c r="F670" s="4"/>
      <c r="G670" s="4" t="s">
        <v>2</v>
      </c>
      <c r="H670" s="4" t="s">
        <v>3</v>
      </c>
      <c r="I670" s="4" t="s">
        <v>4</v>
      </c>
      <c r="J670" s="4" t="s">
        <v>5</v>
      </c>
      <c r="K670" s="5" t="s">
        <v>6</v>
      </c>
      <c r="L670" s="5" t="s">
        <v>7</v>
      </c>
    </row>
    <row r="671" spans="1:14" s="1" customFormat="1" ht="21">
      <c r="A671" s="6"/>
      <c r="B671" s="6" t="s">
        <v>8</v>
      </c>
      <c r="C671" s="6" t="s">
        <v>9</v>
      </c>
      <c r="D671" s="6" t="s">
        <v>2</v>
      </c>
      <c r="E671" s="6" t="s">
        <v>10</v>
      </c>
      <c r="F671" s="6" t="s">
        <v>11</v>
      </c>
      <c r="G671" s="6" t="s">
        <v>12</v>
      </c>
      <c r="H671" s="6" t="s">
        <v>13</v>
      </c>
      <c r="I671" s="6" t="s">
        <v>14</v>
      </c>
      <c r="J671" s="6" t="s">
        <v>15</v>
      </c>
      <c r="K671" s="7" t="s">
        <v>16</v>
      </c>
      <c r="L671" s="7"/>
    </row>
    <row r="672" spans="1:14" s="1" customFormat="1" ht="21">
      <c r="A672" s="8"/>
      <c r="B672" s="8" t="s">
        <v>17</v>
      </c>
      <c r="C672" s="8"/>
      <c r="D672" s="8"/>
      <c r="E672" s="8"/>
      <c r="F672" s="8"/>
      <c r="G672" s="8"/>
      <c r="H672" s="8" t="s">
        <v>18</v>
      </c>
      <c r="I672" s="8" t="s">
        <v>19</v>
      </c>
      <c r="J672" s="8" t="s">
        <v>20</v>
      </c>
      <c r="K672" s="9"/>
      <c r="L672" s="9"/>
    </row>
    <row r="673" spans="1:14" s="1" customFormat="1" ht="21">
      <c r="A673" s="10">
        <v>82</v>
      </c>
      <c r="B673" s="10">
        <v>1</v>
      </c>
      <c r="C673" s="11" t="str">
        <f>VLOOKUP(A673,[2]เมษา58!A$7:AK$92,2,FALSE)</f>
        <v>นายสายยนต์ พรหมดวงดี</v>
      </c>
      <c r="D673" s="11" t="str">
        <f>VLOOKUP(A673,[2]เมษา58!A$7:AK$92,4,FALSE)</f>
        <v>ช่างไม้</v>
      </c>
      <c r="E673" s="11" t="str">
        <f>VLOOKUP(A673,[2]เมษา58!A$7:AK$92,6,FALSE)</f>
        <v>ช่าง</v>
      </c>
      <c r="F673" s="12" t="str">
        <f>VLOOKUP(A673,[2]เมษา58!A$7:AK$92,5,FALSE)</f>
        <v>ช 3</v>
      </c>
      <c r="G673" s="10">
        <f>VLOOKUP(A673,[2]เมษา58!A$7:AK$92,7,FALSE)</f>
        <v>31305</v>
      </c>
      <c r="H673" s="13">
        <f>VLOOKUP(A673,[2]เมษา58!A$7:AK$92,8,FALSE)</f>
        <v>21880</v>
      </c>
      <c r="I673" s="14">
        <f>VLOOKUP(A673,[2]เมษา58!A$7:AK$92,21,FALSE)</f>
        <v>22230</v>
      </c>
      <c r="J673" s="14" t="str">
        <f>"ข้อ "&amp;VLOOKUP(A673,[2]เมษา58!A$7:AK$92,19,FALSE)</f>
        <v>ข้อ 8</v>
      </c>
      <c r="K673" s="15" t="str">
        <f>VLOOKUP(A673,[2]เมษา58!A$7:AK$92,3,FALSE)</f>
        <v>3411600065610</v>
      </c>
      <c r="L673" s="10"/>
      <c r="M673" s="1" t="str">
        <f>VLOOKUP(A664,[2]เมษา58!A$7:AK$92,9,FALSE)</f>
        <v>บ้านโนนสว่าง</v>
      </c>
      <c r="N673" s="1" t="str">
        <f>VLOOKUP(A664,[2]เมษา58!A$7:AK$92,10,FALSE)</f>
        <v>สัง 3</v>
      </c>
    </row>
    <row r="674" spans="1:14" s="1" customFormat="1" ht="21">
      <c r="A674" s="10"/>
      <c r="B674" s="10"/>
      <c r="C674" s="11"/>
      <c r="D674" s="11"/>
      <c r="E674" s="11"/>
      <c r="F674" s="12"/>
      <c r="G674" s="10"/>
      <c r="H674" s="13"/>
      <c r="I674" s="14"/>
      <c r="J674" s="14"/>
      <c r="K674" s="15"/>
      <c r="L674" s="10"/>
    </row>
    <row r="675" spans="1:14" s="1" customFormat="1" ht="21">
      <c r="A675" s="16"/>
      <c r="B675" s="16"/>
      <c r="C675" s="17"/>
      <c r="D675" s="17"/>
      <c r="E675" s="17"/>
      <c r="F675" s="18"/>
      <c r="G675" s="16"/>
      <c r="H675" s="19"/>
      <c r="I675" s="20"/>
      <c r="J675" s="20"/>
      <c r="K675" s="21"/>
      <c r="L675" s="16"/>
    </row>
    <row r="676" spans="1:14" s="1" customFormat="1" ht="21">
      <c r="A676" s="23" t="s">
        <v>0</v>
      </c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</row>
    <row r="677" spans="1:14" s="1" customFormat="1" ht="21">
      <c r="A677" s="23" t="str">
        <f>"แนบท้ายโรงเรียน"&amp;M691&amp;"   ที่              /2558  สั่ง ณ วันที่        19   มิถุนายน  พ.ศ. 2558"</f>
        <v>แนบท้ายโรงเรียนบ้านหนองบัวเงิน   ที่              /2558  สั่ง ณ วันที่        19   มิถุนายน  พ.ศ. 2558</v>
      </c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</row>
    <row r="678" spans="1:14" s="1" customFormat="1" ht="13.5" customHeight="1">
      <c r="A678" s="2"/>
      <c r="B678" s="2"/>
      <c r="C678" s="2"/>
      <c r="D678" s="3"/>
      <c r="E678" s="3"/>
      <c r="F678" s="3"/>
      <c r="G678" s="3"/>
      <c r="H678" s="2"/>
      <c r="I678" s="2"/>
      <c r="J678" s="2"/>
      <c r="K678" s="3"/>
      <c r="L678" s="3"/>
    </row>
    <row r="679" spans="1:14" s="1" customFormat="1" ht="21">
      <c r="A679" s="4"/>
      <c r="B679" s="4" t="s">
        <v>1</v>
      </c>
      <c r="C679" s="4"/>
      <c r="D679" s="4"/>
      <c r="E679" s="4"/>
      <c r="F679" s="4"/>
      <c r="G679" s="4" t="s">
        <v>2</v>
      </c>
      <c r="H679" s="4" t="s">
        <v>3</v>
      </c>
      <c r="I679" s="4" t="s">
        <v>4</v>
      </c>
      <c r="J679" s="4" t="s">
        <v>5</v>
      </c>
      <c r="K679" s="5" t="s">
        <v>6</v>
      </c>
      <c r="L679" s="5" t="s">
        <v>7</v>
      </c>
    </row>
    <row r="680" spans="1:14" s="1" customFormat="1" ht="21">
      <c r="A680" s="6"/>
      <c r="B680" s="6" t="s">
        <v>8</v>
      </c>
      <c r="C680" s="6" t="s">
        <v>9</v>
      </c>
      <c r="D680" s="6" t="s">
        <v>2</v>
      </c>
      <c r="E680" s="6" t="s">
        <v>10</v>
      </c>
      <c r="F680" s="6" t="s">
        <v>11</v>
      </c>
      <c r="G680" s="6" t="s">
        <v>12</v>
      </c>
      <c r="H680" s="6" t="s">
        <v>13</v>
      </c>
      <c r="I680" s="6" t="s">
        <v>14</v>
      </c>
      <c r="J680" s="6" t="s">
        <v>15</v>
      </c>
      <c r="K680" s="7" t="s">
        <v>16</v>
      </c>
      <c r="L680" s="7"/>
    </row>
    <row r="681" spans="1:14" s="1" customFormat="1" ht="21">
      <c r="A681" s="8"/>
      <c r="B681" s="8" t="s">
        <v>17</v>
      </c>
      <c r="C681" s="8"/>
      <c r="D681" s="8"/>
      <c r="E681" s="8"/>
      <c r="F681" s="8"/>
      <c r="G681" s="8"/>
      <c r="H681" s="8" t="s">
        <v>18</v>
      </c>
      <c r="I681" s="8" t="s">
        <v>19</v>
      </c>
      <c r="J681" s="8" t="s">
        <v>20</v>
      </c>
      <c r="K681" s="9"/>
      <c r="L681" s="9"/>
    </row>
    <row r="682" spans="1:14" s="1" customFormat="1" ht="21">
      <c r="A682" s="10">
        <v>83</v>
      </c>
      <c r="B682" s="10">
        <v>1</v>
      </c>
      <c r="C682" s="11" t="str">
        <f>VLOOKUP(A682,[2]เมษา58!A$7:AK$92,2,FALSE)</f>
        <v>นายสันติ แก้วก่า</v>
      </c>
      <c r="D682" s="11" t="str">
        <f>VLOOKUP(A682,[2]เมษา58!A$7:AK$92,4,FALSE)</f>
        <v>ช่างไฟฟ้า</v>
      </c>
      <c r="E682" s="11" t="str">
        <f>VLOOKUP(A682,[2]เมษา58!A$7:AK$92,6,FALSE)</f>
        <v>ช่าง</v>
      </c>
      <c r="F682" s="12" t="str">
        <f>VLOOKUP(A682,[2]เมษา58!A$7:AK$92,5,FALSE)</f>
        <v>ช 4</v>
      </c>
      <c r="G682" s="10">
        <f>VLOOKUP(A682,[2]เมษา58!A$7:AK$92,7,FALSE)</f>
        <v>31317</v>
      </c>
      <c r="H682" s="13">
        <f>VLOOKUP(A682,[2]เมษา58!A$7:AK$92,8,FALSE)</f>
        <v>22490</v>
      </c>
      <c r="I682" s="14">
        <f>VLOOKUP(A682,[2]เมษา58!A$7:AK$92,21,FALSE)</f>
        <v>22920</v>
      </c>
      <c r="J682" s="14" t="str">
        <f>"ข้อ "&amp;VLOOKUP(A682,[2]เมษา58!A$7:AK$92,19,FALSE)</f>
        <v>ข้อ 8</v>
      </c>
      <c r="K682" s="15" t="str">
        <f>VLOOKUP(A682,[2]เมษา58!A$7:AK$92,3,FALSE)</f>
        <v>3411300220356</v>
      </c>
      <c r="L682" s="10"/>
      <c r="M682" s="1" t="str">
        <f>VLOOKUP(A673,[2]เมษา58!A$7:AK$92,9,FALSE)</f>
        <v>ชุมชนบ้านกุดดู่</v>
      </c>
      <c r="N682" s="1" t="str">
        <f>VLOOKUP(A673,[2]เมษา58!A$7:AK$92,10,FALSE)</f>
        <v>สัง 4</v>
      </c>
    </row>
    <row r="683" spans="1:14" s="1" customFormat="1" ht="21">
      <c r="A683" s="10"/>
      <c r="B683" s="10"/>
      <c r="C683" s="11"/>
      <c r="D683" s="11"/>
      <c r="E683" s="11"/>
      <c r="F683" s="12"/>
      <c r="G683" s="10"/>
      <c r="H683" s="13"/>
      <c r="I683" s="14"/>
      <c r="J683" s="14"/>
      <c r="K683" s="15"/>
      <c r="L683" s="10"/>
    </row>
    <row r="684" spans="1:14" s="1" customFormat="1" ht="21">
      <c r="A684" s="16"/>
      <c r="B684" s="16"/>
      <c r="C684" s="17"/>
      <c r="D684" s="17"/>
      <c r="E684" s="17"/>
      <c r="F684" s="18"/>
      <c r="G684" s="16"/>
      <c r="H684" s="19"/>
      <c r="I684" s="20"/>
      <c r="J684" s="20"/>
      <c r="K684" s="21"/>
      <c r="L684" s="16"/>
    </row>
    <row r="685" spans="1:14" s="1" customFormat="1" ht="2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</row>
    <row r="686" spans="1:14" s="1" customFormat="1" ht="2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</row>
    <row r="687" spans="1:14" s="1" customFormat="1" ht="13.5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</row>
    <row r="688" spans="1:14" s="1" customFormat="1" ht="2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</row>
    <row r="689" spans="1:14" s="1" customFormat="1" ht="2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</row>
    <row r="690" spans="1:14" s="1" customFormat="1" ht="2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</row>
    <row r="691" spans="1:14" s="1" customFormat="1" ht="2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1" t="str">
        <f>VLOOKUP(A682,[2]เมษา58!A$7:AK$92,9,FALSE)</f>
        <v>บ้านหนองบัวเงิน</v>
      </c>
      <c r="N691" s="1" t="str">
        <f>VLOOKUP(A682,[2]เมษา58!A$7:AK$92,10,FALSE)</f>
        <v>สัง 5</v>
      </c>
    </row>
    <row r="692" spans="1:14" s="1" customFormat="1" ht="2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</row>
    <row r="693" spans="1:14" s="1" customFormat="1" ht="2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</row>
  </sheetData>
  <mergeCells count="152">
    <mergeCell ref="A1:L1"/>
    <mergeCell ref="A2:L2"/>
    <mergeCell ref="A10:L10"/>
    <mergeCell ref="A11:L11"/>
    <mergeCell ref="A19:L19"/>
    <mergeCell ref="A20:L20"/>
    <mergeCell ref="A55:L55"/>
    <mergeCell ref="A56:L56"/>
    <mergeCell ref="A64:L64"/>
    <mergeCell ref="A65:L65"/>
    <mergeCell ref="A73:L73"/>
    <mergeCell ref="A74:L74"/>
    <mergeCell ref="A28:L28"/>
    <mergeCell ref="A29:L29"/>
    <mergeCell ref="A37:L37"/>
    <mergeCell ref="A38:L38"/>
    <mergeCell ref="A46:L46"/>
    <mergeCell ref="A47:L47"/>
    <mergeCell ref="A109:L109"/>
    <mergeCell ref="A110:L110"/>
    <mergeCell ref="A118:L118"/>
    <mergeCell ref="A119:L119"/>
    <mergeCell ref="A127:L127"/>
    <mergeCell ref="A128:L128"/>
    <mergeCell ref="A82:L82"/>
    <mergeCell ref="A83:L83"/>
    <mergeCell ref="A91:L91"/>
    <mergeCell ref="A92:L92"/>
    <mergeCell ref="A100:L100"/>
    <mergeCell ref="A101:L101"/>
    <mergeCell ref="A163:L163"/>
    <mergeCell ref="A164:L164"/>
    <mergeCell ref="A172:L172"/>
    <mergeCell ref="A173:L173"/>
    <mergeCell ref="A181:L181"/>
    <mergeCell ref="A182:L182"/>
    <mergeCell ref="A136:L136"/>
    <mergeCell ref="A137:L137"/>
    <mergeCell ref="A145:L145"/>
    <mergeCell ref="A146:L146"/>
    <mergeCell ref="A154:L154"/>
    <mergeCell ref="A155:L155"/>
    <mergeCell ref="A217:L217"/>
    <mergeCell ref="A218:L218"/>
    <mergeCell ref="A226:L226"/>
    <mergeCell ref="A227:L227"/>
    <mergeCell ref="A235:L235"/>
    <mergeCell ref="A236:L236"/>
    <mergeCell ref="A190:L190"/>
    <mergeCell ref="A191:L191"/>
    <mergeCell ref="A199:L199"/>
    <mergeCell ref="A200:L200"/>
    <mergeCell ref="A208:L208"/>
    <mergeCell ref="A209:L209"/>
    <mergeCell ref="A271:L271"/>
    <mergeCell ref="A272:L272"/>
    <mergeCell ref="A280:L280"/>
    <mergeCell ref="A281:L281"/>
    <mergeCell ref="A289:L289"/>
    <mergeCell ref="A290:L290"/>
    <mergeCell ref="A244:L244"/>
    <mergeCell ref="A245:L245"/>
    <mergeCell ref="A253:L253"/>
    <mergeCell ref="A254:L254"/>
    <mergeCell ref="A262:L262"/>
    <mergeCell ref="A263:L263"/>
    <mergeCell ref="A325:L325"/>
    <mergeCell ref="A326:L326"/>
    <mergeCell ref="A334:L334"/>
    <mergeCell ref="A335:L335"/>
    <mergeCell ref="A343:L343"/>
    <mergeCell ref="A344:L344"/>
    <mergeCell ref="A298:L298"/>
    <mergeCell ref="A299:L299"/>
    <mergeCell ref="A307:L307"/>
    <mergeCell ref="A308:L308"/>
    <mergeCell ref="A316:L316"/>
    <mergeCell ref="A317:L317"/>
    <mergeCell ref="A379:L379"/>
    <mergeCell ref="A380:L380"/>
    <mergeCell ref="A388:L388"/>
    <mergeCell ref="A389:L389"/>
    <mergeCell ref="A397:L397"/>
    <mergeCell ref="A398:L398"/>
    <mergeCell ref="A352:L352"/>
    <mergeCell ref="A353:L353"/>
    <mergeCell ref="A361:L361"/>
    <mergeCell ref="A362:L362"/>
    <mergeCell ref="A370:L370"/>
    <mergeCell ref="A371:L371"/>
    <mergeCell ref="A433:L433"/>
    <mergeCell ref="A434:L434"/>
    <mergeCell ref="A442:L442"/>
    <mergeCell ref="A443:L443"/>
    <mergeCell ref="A451:L451"/>
    <mergeCell ref="A452:L452"/>
    <mergeCell ref="A406:L406"/>
    <mergeCell ref="A407:L407"/>
    <mergeCell ref="A415:L415"/>
    <mergeCell ref="A416:L416"/>
    <mergeCell ref="A424:L424"/>
    <mergeCell ref="A425:L425"/>
    <mergeCell ref="A487:L487"/>
    <mergeCell ref="A488:L488"/>
    <mergeCell ref="A496:L496"/>
    <mergeCell ref="A497:L497"/>
    <mergeCell ref="A505:L505"/>
    <mergeCell ref="A506:L506"/>
    <mergeCell ref="A460:L460"/>
    <mergeCell ref="A461:L461"/>
    <mergeCell ref="A469:L469"/>
    <mergeCell ref="A470:L470"/>
    <mergeCell ref="A478:L478"/>
    <mergeCell ref="A479:L479"/>
    <mergeCell ref="A541:L541"/>
    <mergeCell ref="A542:L542"/>
    <mergeCell ref="A550:L550"/>
    <mergeCell ref="A551:L551"/>
    <mergeCell ref="A559:L559"/>
    <mergeCell ref="A560:L560"/>
    <mergeCell ref="A514:L514"/>
    <mergeCell ref="A515:L515"/>
    <mergeCell ref="A523:L523"/>
    <mergeCell ref="A524:L524"/>
    <mergeCell ref="A532:L532"/>
    <mergeCell ref="A533:L533"/>
    <mergeCell ref="A595:L595"/>
    <mergeCell ref="A596:L596"/>
    <mergeCell ref="A604:L604"/>
    <mergeCell ref="A605:L605"/>
    <mergeCell ref="A613:L613"/>
    <mergeCell ref="A614:L614"/>
    <mergeCell ref="A568:L568"/>
    <mergeCell ref="A569:L569"/>
    <mergeCell ref="A577:L577"/>
    <mergeCell ref="A578:L578"/>
    <mergeCell ref="A586:L586"/>
    <mergeCell ref="A587:L587"/>
    <mergeCell ref="A676:L676"/>
    <mergeCell ref="A677:L677"/>
    <mergeCell ref="A649:L649"/>
    <mergeCell ref="A650:L650"/>
    <mergeCell ref="A658:L658"/>
    <mergeCell ref="A659:L659"/>
    <mergeCell ref="A667:L667"/>
    <mergeCell ref="A668:L668"/>
    <mergeCell ref="A622:L622"/>
    <mergeCell ref="A623:L623"/>
    <mergeCell ref="A631:L631"/>
    <mergeCell ref="A632:L632"/>
    <mergeCell ref="A640:L640"/>
    <mergeCell ref="A641:L641"/>
  </mergeCells>
  <pageMargins left="0.28999999999999998" right="0.32" top="0.75" bottom="0.75" header="0.3" footer="0.3"/>
  <pageSetup paperSize="9" orientation="landscape" r:id="rId1"/>
  <rowBreaks count="75" manualBreakCount="75">
    <brk id="18" max="16383" man="1"/>
    <brk id="27" max="16383" man="1"/>
    <brk id="36" max="16383" man="1"/>
    <brk id="45" max="16383" man="1"/>
    <brk id="54" max="16383" man="1"/>
    <brk id="63" max="16383" man="1"/>
    <brk id="72" max="16383" man="1"/>
    <brk id="81" max="16383" man="1"/>
    <brk id="90" max="16383" man="1"/>
    <brk id="99" max="16383" man="1"/>
    <brk id="108" max="16383" man="1"/>
    <brk id="117" max="16383" man="1"/>
    <brk id="126" max="16383" man="1"/>
    <brk id="135" max="16383" man="1"/>
    <brk id="144" max="16383" man="1"/>
    <brk id="153" max="16383" man="1"/>
    <brk id="162" max="16383" man="1"/>
    <brk id="171" max="16383" man="1"/>
    <brk id="180" max="16383" man="1"/>
    <brk id="189" max="16383" man="1"/>
    <brk id="198" max="16383" man="1"/>
    <brk id="207" max="16383" man="1"/>
    <brk id="216" max="16383" man="1"/>
    <brk id="225" max="16383" man="1"/>
    <brk id="234" max="16383" man="1"/>
    <brk id="243" max="16383" man="1"/>
    <brk id="252" max="16383" man="1"/>
    <brk id="261" max="16383" man="1"/>
    <brk id="270" max="16383" man="1"/>
    <brk id="279" max="16383" man="1"/>
    <brk id="288" max="16383" man="1"/>
    <brk id="297" max="16383" man="1"/>
    <brk id="306" max="16383" man="1"/>
    <brk id="315" max="16383" man="1"/>
    <brk id="324" max="16383" man="1"/>
    <brk id="333" max="16383" man="1"/>
    <brk id="342" max="16383" man="1"/>
    <brk id="351" max="16383" man="1"/>
    <brk id="360" max="16383" man="1"/>
    <brk id="369" max="16383" man="1"/>
    <brk id="378" max="16383" man="1"/>
    <brk id="387" max="16383" man="1"/>
    <brk id="396" max="16383" man="1"/>
    <brk id="405" max="16383" man="1"/>
    <brk id="414" max="16383" man="1"/>
    <brk id="423" max="16383" man="1"/>
    <brk id="432" max="16383" man="1"/>
    <brk id="441" max="16383" man="1"/>
    <brk id="450" max="16383" man="1"/>
    <brk id="459" max="16383" man="1"/>
    <brk id="468" max="16383" man="1"/>
    <brk id="477" max="16383" man="1"/>
    <brk id="486" max="16383" man="1"/>
    <brk id="495" max="16383" man="1"/>
    <brk id="504" max="16383" man="1"/>
    <brk id="513" max="16383" man="1"/>
    <brk id="522" max="16383" man="1"/>
    <brk id="531" max="16383" man="1"/>
    <brk id="540" max="16383" man="1"/>
    <brk id="549" max="16383" man="1"/>
    <brk id="558" max="16383" man="1"/>
    <brk id="567" max="16383" man="1"/>
    <brk id="576" max="16383" man="1"/>
    <brk id="585" max="16383" man="1"/>
    <brk id="594" max="16383" man="1"/>
    <brk id="603" max="16383" man="1"/>
    <brk id="612" max="16383" man="1"/>
    <brk id="621" max="16383" man="1"/>
    <brk id="630" max="16383" man="1"/>
    <brk id="639" max="16383" man="1"/>
    <brk id="648" max="16383" man="1"/>
    <brk id="657" max="16383" man="1"/>
    <brk id="666" max="16383" man="1"/>
    <brk id="675" max="16383" man="1"/>
    <brk id="6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แนบท้ายคำสั่งเลื่อนเมษา58</vt:lpstr>
      <vt:lpstr>แนบท้ายคำสั่งเลื่อนเมษา58!Print_Area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2015-06-23T06:35:13Z</dcterms:created>
  <dcterms:modified xsi:type="dcterms:W3CDTF">2015-06-23T07:11:53Z</dcterms:modified>
</cp:coreProperties>
</file>